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95" windowWidth="19440" windowHeight="5865" tabRatio="806" activeTab="3"/>
  </bookViews>
  <sheets>
    <sheet name="5-4 (1)" sheetId="1" r:id="rId1"/>
    <sheet name="5-4 (2)" sheetId="2" r:id="rId2"/>
    <sheet name="5-4 (3)" sheetId="3" r:id="rId3"/>
    <sheet name="5-4 (4)" sheetId="4" r:id="rId4"/>
  </sheets>
  <definedNames>
    <definedName name="_xlnm.Print_Area" localSheetId="0">'5-4 (1)'!$B$2:$E$8</definedName>
    <definedName name="_xlnm.Print_Area" localSheetId="1">'5-4 (2)'!$B$2:$E$8</definedName>
    <definedName name="_xlnm.Print_Area" localSheetId="2">'5-4 (3)'!$B$2:$E$8</definedName>
    <definedName name="_xlnm.Print_Area" localSheetId="3">'5-4 (4)'!$B$2:$E$8</definedName>
  </definedNames>
  <calcPr fullCalcOnLoad="1"/>
</workbook>
</file>

<file path=xl/sharedStrings.xml><?xml version="1.0" encoding="utf-8"?>
<sst xmlns="http://schemas.openxmlformats.org/spreadsheetml/2006/main" count="40" uniqueCount="13">
  <si>
    <t>სულ:</t>
  </si>
  <si>
    <t>ლარებში</t>
  </si>
  <si>
    <t>დასახელება</t>
  </si>
  <si>
    <t>თანამდებობის პირები</t>
  </si>
  <si>
    <t>სხვა დანარჩენი თანამშრომლები</t>
  </si>
  <si>
    <t>სულ</t>
  </si>
  <si>
    <t>მივლინება ქვეყნის შიგნით</t>
  </si>
  <si>
    <t>მივლინება ქვეყნის გარეთ</t>
  </si>
  <si>
    <r>
      <t xml:space="preserve">დანართი </t>
    </r>
    <r>
      <rPr>
        <b/>
        <i/>
        <sz val="12"/>
        <color indexed="8"/>
        <rFont val="Calibri"/>
        <family val="2"/>
      </rPr>
      <t>№7</t>
    </r>
  </si>
  <si>
    <t xml:space="preserve">ინფორმაცია სსიპ საქართველოს ეროვნული არქივის მიერ 2016 წლის  III კვარტალში მივლინებაზე გაწეული ხარჯების შესახებ. </t>
  </si>
  <si>
    <t xml:space="preserve">ინფორმაცია სსიპ საქართველოს ეროვნული არქივის მიერ 2016 წლის  პირველ კვარტალში მივლინებაზე გაწეული ხარჯების შესახებ. </t>
  </si>
  <si>
    <t xml:space="preserve">ინფორმაცია სსიპ საქართველოს ეროვნული არქივის მიერ 2016 წლის  მეორე კვარტალში მივლინებაზე გაწეული ხარჯების შესახებ. </t>
  </si>
  <si>
    <t xml:space="preserve">ინფორმაცია სსიპ საქართველოს ეროვნული არქივის მიერ 2016 წლის  წლიურ მივლინებაზე გაწეული ხარჯების შესახებ.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</si>
</sst>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.0\ _G_E_L"/>
    <numFmt numFmtId="173" formatCode="#,##0.0"/>
    <numFmt numFmtId="174" formatCode="_(* #,##0_);_(* \(#,##0\);_(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_);_(* \(#,##0.0\);_(* &quot;-&quot;??_);_(@_)"/>
    <numFmt numFmtId="180" formatCode="_(* #,##0.0_);_(* \(#,##0.0\);_(* &quot;-&quot;?_);_(@_)"/>
    <numFmt numFmtId="181" formatCode="0.0"/>
    <numFmt numFmtId="182" formatCode="0.000"/>
    <numFmt numFmtId="183" formatCode="_(* #,##0.000_);_(* \(#,##0.000\);_(* &quot;-&quot;??_);_(@_)"/>
    <numFmt numFmtId="184" formatCode="#,##0.0000000000"/>
    <numFmt numFmtId="185" formatCode="_-* #,##0.0\ _L_a_r_i_-;\-* #,##0.0\ _L_a_r_i_-;_-* &quot;-&quot;??\ _L_a_r_i_-;_-@_-"/>
    <numFmt numFmtId="186" formatCode="_-* #,##0.0\ _L_a_r_i_-;\-* #,##0.0\ _L_a_r_i_-;_-* &quot;-&quot;?\ _L_a_r_i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i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thin">
        <color theme="0" tint="-0.1499900072813034"/>
      </top>
      <bottom style="medium">
        <color theme="0" tint="-0.1499900072813034"/>
      </bottom>
    </border>
    <border>
      <left style="medium">
        <color theme="0" tint="-0.1499900072813034"/>
      </left>
      <right style="thin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medium">
        <color theme="0" tint="-0.1499900072813034"/>
      </right>
      <top style="medium">
        <color theme="0" tint="-0.1499900072813034"/>
      </top>
      <bottom style="thin">
        <color theme="0" tint="-0.149990007281303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1" fillId="33" borderId="0" xfId="0" applyFont="1" applyFill="1" applyAlignment="1">
      <alignment wrapText="1"/>
    </xf>
    <xf numFmtId="0" fontId="40" fillId="33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1" fillId="33" borderId="13" xfId="0" applyFont="1" applyFill="1" applyBorder="1" applyAlignment="1">
      <alignment horizontal="left" vertical="center" wrapText="1" indent="2"/>
    </xf>
    <xf numFmtId="4" fontId="40" fillId="0" borderId="10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Border="1" applyAlignment="1">
      <alignment horizontal="center" vertical="center" wrapText="1"/>
    </xf>
    <xf numFmtId="4" fontId="41" fillId="33" borderId="14" xfId="0" applyNumberFormat="1" applyFont="1" applyFill="1" applyBorder="1" applyAlignment="1">
      <alignment horizontal="center" vertical="center" wrapText="1"/>
    </xf>
    <xf numFmtId="4" fontId="41" fillId="33" borderId="15" xfId="0" applyNumberFormat="1" applyFont="1" applyFill="1" applyBorder="1" applyAlignment="1">
      <alignment horizontal="center" vertical="center" wrapText="1"/>
    </xf>
    <xf numFmtId="173" fontId="41" fillId="33" borderId="14" xfId="0" applyNumberFormat="1" applyFont="1" applyFill="1" applyBorder="1" applyAlignment="1">
      <alignment horizontal="center" vertical="center" wrapText="1"/>
    </xf>
    <xf numFmtId="173" fontId="41" fillId="33" borderId="15" xfId="0" applyNumberFormat="1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horizontal="right" vertical="center" wrapText="1"/>
    </xf>
    <xf numFmtId="0" fontId="42" fillId="0" borderId="17" xfId="0" applyFont="1" applyBorder="1" applyAlignment="1">
      <alignment horizontal="right" vertical="center" wrapText="1"/>
    </xf>
    <xf numFmtId="0" fontId="42" fillId="0" borderId="18" xfId="0" applyFont="1" applyBorder="1" applyAlignment="1">
      <alignment horizontal="right" vertical="center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Border="1" applyAlignment="1">
      <alignment horizontal="right" vertical="center" wrapText="1"/>
    </xf>
    <xf numFmtId="0" fontId="43" fillId="0" borderId="10" xfId="0" applyFont="1" applyBorder="1" applyAlignment="1">
      <alignment horizontal="right" vertical="center" wrapText="1"/>
    </xf>
    <xf numFmtId="0" fontId="43" fillId="0" borderId="12" xfId="0" applyFont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F8"/>
  <sheetViews>
    <sheetView view="pageBreakPreview" zoomScale="120" zoomScaleSheetLayoutView="120" zoomScalePageLayoutView="0" workbookViewId="0" topLeftCell="A1">
      <selection activeCell="B12" sqref="B12"/>
    </sheetView>
  </sheetViews>
  <sheetFormatPr defaultColWidth="9.140625" defaultRowHeight="15"/>
  <cols>
    <col min="1" max="1" width="9.140625" style="1" customWidth="1"/>
    <col min="2" max="2" width="30.140625" style="1" customWidth="1"/>
    <col min="3" max="5" width="20.00390625" style="1" customWidth="1"/>
    <col min="6" max="16384" width="9.140625" style="1" customWidth="1"/>
  </cols>
  <sheetData>
    <row r="1" ht="13.5" thickBot="1"/>
    <row r="2" spans="2:6" ht="21.75" customHeight="1">
      <c r="B2" s="16" t="s">
        <v>8</v>
      </c>
      <c r="C2" s="17"/>
      <c r="D2" s="17"/>
      <c r="E2" s="18"/>
      <c r="F2" s="4"/>
    </row>
    <row r="3" spans="2:5" ht="49.5" customHeight="1">
      <c r="B3" s="19" t="s">
        <v>10</v>
      </c>
      <c r="C3" s="20"/>
      <c r="D3" s="20"/>
      <c r="E3" s="21"/>
    </row>
    <row r="4" spans="2:5" ht="18" customHeight="1">
      <c r="B4" s="22" t="s">
        <v>1</v>
      </c>
      <c r="C4" s="23"/>
      <c r="D4" s="23"/>
      <c r="E4" s="24"/>
    </row>
    <row r="5" spans="2:5" s="3" customFormat="1" ht="31.5" customHeight="1">
      <c r="B5" s="6" t="s">
        <v>2</v>
      </c>
      <c r="C5" s="5" t="s">
        <v>3</v>
      </c>
      <c r="D5" s="5" t="s">
        <v>4</v>
      </c>
      <c r="E5" s="7" t="s">
        <v>5</v>
      </c>
    </row>
    <row r="6" spans="2:5" ht="35.25" customHeight="1">
      <c r="B6" s="8" t="s">
        <v>6</v>
      </c>
      <c r="C6" s="10">
        <v>135</v>
      </c>
      <c r="D6" s="10">
        <v>5923.8</v>
      </c>
      <c r="E6" s="11">
        <f>C6+D6</f>
        <v>6058.8</v>
      </c>
    </row>
    <row r="7" spans="2:5" ht="35.25" customHeight="1">
      <c r="B7" s="8" t="s">
        <v>7</v>
      </c>
      <c r="C7" s="10">
        <v>2277.49</v>
      </c>
      <c r="D7" s="10">
        <v>8792.54</v>
      </c>
      <c r="E7" s="11">
        <f>C7+D7</f>
        <v>11070.03</v>
      </c>
    </row>
    <row r="8" spans="2:5" s="2" customFormat="1" ht="35.25" customHeight="1" thickBot="1">
      <c r="B8" s="9" t="s">
        <v>0</v>
      </c>
      <c r="C8" s="14">
        <f>SUM(C6:C7)</f>
        <v>2412.49</v>
      </c>
      <c r="D8" s="14">
        <f>SUM(D6:D7)</f>
        <v>14716.34</v>
      </c>
      <c r="E8" s="15">
        <f>SUM(E6:E7)</f>
        <v>17128.83</v>
      </c>
    </row>
  </sheetData>
  <sheetProtection/>
  <mergeCells count="3">
    <mergeCell ref="B2:E2"/>
    <mergeCell ref="B3:E3"/>
    <mergeCell ref="B4:E4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B2:F8"/>
  <sheetViews>
    <sheetView view="pageBreakPreview" zoomScale="120" zoomScaleSheetLayoutView="120" zoomScalePageLayoutView="0" workbookViewId="0" topLeftCell="A1">
      <selection activeCell="B4" sqref="B4:E4"/>
    </sheetView>
  </sheetViews>
  <sheetFormatPr defaultColWidth="9.140625" defaultRowHeight="15"/>
  <cols>
    <col min="1" max="1" width="9.140625" style="1" customWidth="1"/>
    <col min="2" max="2" width="30.140625" style="1" customWidth="1"/>
    <col min="3" max="5" width="20.00390625" style="1" customWidth="1"/>
    <col min="6" max="16384" width="9.140625" style="1" customWidth="1"/>
  </cols>
  <sheetData>
    <row r="1" ht="13.5" thickBot="1"/>
    <row r="2" spans="2:6" ht="21.75" customHeight="1">
      <c r="B2" s="16" t="s">
        <v>8</v>
      </c>
      <c r="C2" s="17"/>
      <c r="D2" s="17"/>
      <c r="E2" s="18"/>
      <c r="F2" s="4"/>
    </row>
    <row r="3" spans="2:5" ht="49.5" customHeight="1">
      <c r="B3" s="19" t="s">
        <v>11</v>
      </c>
      <c r="C3" s="20"/>
      <c r="D3" s="20"/>
      <c r="E3" s="21"/>
    </row>
    <row r="4" spans="2:5" ht="18" customHeight="1">
      <c r="B4" s="22" t="s">
        <v>1</v>
      </c>
      <c r="C4" s="23"/>
      <c r="D4" s="23"/>
      <c r="E4" s="24"/>
    </row>
    <row r="5" spans="2:5" s="3" customFormat="1" ht="31.5" customHeight="1">
      <c r="B5" s="6" t="s">
        <v>2</v>
      </c>
      <c r="C5" s="5" t="s">
        <v>3</v>
      </c>
      <c r="D5" s="5" t="s">
        <v>4</v>
      </c>
      <c r="E5" s="7" t="s">
        <v>5</v>
      </c>
    </row>
    <row r="6" spans="2:5" ht="35.25" customHeight="1">
      <c r="B6" s="8" t="s">
        <v>6</v>
      </c>
      <c r="C6" s="10">
        <v>210</v>
      </c>
      <c r="D6" s="10">
        <f>8492.34-C6</f>
        <v>8282.34</v>
      </c>
      <c r="E6" s="11">
        <f>C6+D6</f>
        <v>8492.34</v>
      </c>
    </row>
    <row r="7" spans="2:5" ht="35.25" customHeight="1">
      <c r="B7" s="8" t="s">
        <v>7</v>
      </c>
      <c r="C7" s="10">
        <v>3908.25</v>
      </c>
      <c r="D7" s="10">
        <f>30873.55-C7</f>
        <v>26965.3</v>
      </c>
      <c r="E7" s="11">
        <f>C7+D7</f>
        <v>30873.55</v>
      </c>
    </row>
    <row r="8" spans="2:5" s="2" customFormat="1" ht="35.25" customHeight="1" thickBot="1">
      <c r="B8" s="9" t="s">
        <v>0</v>
      </c>
      <c r="C8" s="12">
        <f>SUM(C6:C7)</f>
        <v>4118.25</v>
      </c>
      <c r="D8" s="12">
        <f>SUM(D6:D7)</f>
        <v>35247.64</v>
      </c>
      <c r="E8" s="13">
        <f>SUM(E6:E7)</f>
        <v>39365.89</v>
      </c>
    </row>
  </sheetData>
  <sheetProtection/>
  <mergeCells count="3">
    <mergeCell ref="B2:E2"/>
    <mergeCell ref="B3:E3"/>
    <mergeCell ref="B4:E4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F8"/>
  <sheetViews>
    <sheetView view="pageBreakPreview" zoomScale="120" zoomScaleSheetLayoutView="120" zoomScalePageLayoutView="0" workbookViewId="0" topLeftCell="A1">
      <selection activeCell="B4" sqref="B4:E4"/>
    </sheetView>
  </sheetViews>
  <sheetFormatPr defaultColWidth="9.140625" defaultRowHeight="15"/>
  <cols>
    <col min="1" max="1" width="9.140625" style="1" customWidth="1"/>
    <col min="2" max="2" width="30.140625" style="1" customWidth="1"/>
    <col min="3" max="5" width="20.00390625" style="1" customWidth="1"/>
    <col min="6" max="16384" width="9.140625" style="1" customWidth="1"/>
  </cols>
  <sheetData>
    <row r="1" ht="13.5" thickBot="1"/>
    <row r="2" spans="2:6" ht="21.75" customHeight="1">
      <c r="B2" s="16" t="s">
        <v>8</v>
      </c>
      <c r="C2" s="17"/>
      <c r="D2" s="17"/>
      <c r="E2" s="18"/>
      <c r="F2" s="4"/>
    </row>
    <row r="3" spans="2:5" ht="49.5" customHeight="1">
      <c r="B3" s="19" t="s">
        <v>9</v>
      </c>
      <c r="C3" s="20"/>
      <c r="D3" s="20"/>
      <c r="E3" s="21"/>
    </row>
    <row r="4" spans="2:5" ht="18" customHeight="1">
      <c r="B4" s="22" t="s">
        <v>1</v>
      </c>
      <c r="C4" s="23"/>
      <c r="D4" s="23"/>
      <c r="E4" s="24"/>
    </row>
    <row r="5" spans="2:5" s="3" customFormat="1" ht="31.5" customHeight="1">
      <c r="B5" s="6" t="s">
        <v>2</v>
      </c>
      <c r="C5" s="5" t="s">
        <v>3</v>
      </c>
      <c r="D5" s="5" t="s">
        <v>4</v>
      </c>
      <c r="E5" s="7" t="s">
        <v>5</v>
      </c>
    </row>
    <row r="6" spans="2:5" ht="35.25" customHeight="1">
      <c r="B6" s="8" t="s">
        <v>6</v>
      </c>
      <c r="C6" s="10">
        <f>90+180</f>
        <v>270</v>
      </c>
      <c r="D6" s="10">
        <f>15014.84-C6</f>
        <v>14744.84</v>
      </c>
      <c r="E6" s="11">
        <f>C6+D6</f>
        <v>15014.84</v>
      </c>
    </row>
    <row r="7" spans="2:5" ht="35.25" customHeight="1">
      <c r="B7" s="8" t="s">
        <v>7</v>
      </c>
      <c r="C7" s="10">
        <v>3908.25</v>
      </c>
      <c r="D7" s="10">
        <f>30850.21-C7</f>
        <v>26941.96</v>
      </c>
      <c r="E7" s="11">
        <f>C7+D7</f>
        <v>30850.21</v>
      </c>
    </row>
    <row r="8" spans="2:5" s="2" customFormat="1" ht="35.25" customHeight="1" thickBot="1">
      <c r="B8" s="9" t="s">
        <v>0</v>
      </c>
      <c r="C8" s="12">
        <f>SUM(C6:C7)</f>
        <v>4178.25</v>
      </c>
      <c r="D8" s="12">
        <f>SUM(D6:D7)</f>
        <v>41686.8</v>
      </c>
      <c r="E8" s="13">
        <f>SUM(E6:E7)</f>
        <v>45865.05</v>
      </c>
    </row>
  </sheetData>
  <sheetProtection/>
  <mergeCells count="3">
    <mergeCell ref="B2:E2"/>
    <mergeCell ref="B3:E3"/>
    <mergeCell ref="B4:E4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F8"/>
  <sheetViews>
    <sheetView tabSelected="1" view="pageBreakPreview" zoomScale="120" zoomScaleSheetLayoutView="120" zoomScalePageLayoutView="0" workbookViewId="0" topLeftCell="A1">
      <selection activeCell="G6" sqref="G6"/>
    </sheetView>
  </sheetViews>
  <sheetFormatPr defaultColWidth="9.140625" defaultRowHeight="15"/>
  <cols>
    <col min="1" max="1" width="9.140625" style="1" customWidth="1"/>
    <col min="2" max="2" width="30.140625" style="1" customWidth="1"/>
    <col min="3" max="5" width="20.00390625" style="1" customWidth="1"/>
    <col min="6" max="16384" width="9.140625" style="1" customWidth="1"/>
  </cols>
  <sheetData>
    <row r="1" ht="13.5" thickBot="1"/>
    <row r="2" spans="2:6" ht="21.75" customHeight="1">
      <c r="B2" s="16" t="s">
        <v>8</v>
      </c>
      <c r="C2" s="17"/>
      <c r="D2" s="17"/>
      <c r="E2" s="18"/>
      <c r="F2" s="4"/>
    </row>
    <row r="3" spans="2:5" ht="49.5" customHeight="1">
      <c r="B3" s="19" t="s">
        <v>12</v>
      </c>
      <c r="C3" s="20"/>
      <c r="D3" s="20"/>
      <c r="E3" s="21"/>
    </row>
    <row r="4" spans="2:5" ht="18" customHeight="1">
      <c r="B4" s="22" t="s">
        <v>1</v>
      </c>
      <c r="C4" s="23"/>
      <c r="D4" s="23"/>
      <c r="E4" s="24"/>
    </row>
    <row r="5" spans="2:5" s="3" customFormat="1" ht="31.5" customHeight="1">
      <c r="B5" s="6" t="s">
        <v>2</v>
      </c>
      <c r="C5" s="5" t="s">
        <v>3</v>
      </c>
      <c r="D5" s="5" t="s">
        <v>4</v>
      </c>
      <c r="E5" s="7" t="s">
        <v>5</v>
      </c>
    </row>
    <row r="6" spans="2:5" ht="35.25" customHeight="1">
      <c r="B6" s="8" t="s">
        <v>6</v>
      </c>
      <c r="C6" s="10">
        <v>315</v>
      </c>
      <c r="D6" s="10">
        <f>21647.34-C6</f>
        <v>21332.34</v>
      </c>
      <c r="E6" s="11">
        <f>C6+D6</f>
        <v>21647.34</v>
      </c>
    </row>
    <row r="7" spans="2:5" ht="35.25" customHeight="1">
      <c r="B7" s="8" t="s">
        <v>7</v>
      </c>
      <c r="C7" s="10">
        <v>5930.61</v>
      </c>
      <c r="D7" s="10">
        <f>37314.92-C7</f>
        <v>31384.309999999998</v>
      </c>
      <c r="E7" s="11">
        <f>C7+D7</f>
        <v>37314.92</v>
      </c>
    </row>
    <row r="8" spans="2:5" s="2" customFormat="1" ht="35.25" customHeight="1" thickBot="1">
      <c r="B8" s="9" t="s">
        <v>0</v>
      </c>
      <c r="C8" s="12">
        <f>SUM(C6:C7)</f>
        <v>6245.61</v>
      </c>
      <c r="D8" s="12">
        <f>SUM(D6:D7)</f>
        <v>52716.649999999994</v>
      </c>
      <c r="E8" s="13">
        <f>SUM(E6:E7)</f>
        <v>58962.259999999995</v>
      </c>
    </row>
  </sheetData>
  <sheetProtection/>
  <mergeCells count="3">
    <mergeCell ref="B2:E2"/>
    <mergeCell ref="B3:E3"/>
    <mergeCell ref="B4:E4"/>
  </mergeCells>
  <printOptions horizontalCentered="1"/>
  <pageMargins left="0.25" right="0.2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nato tatishvili</dc:creator>
  <cp:keywords/>
  <dc:description/>
  <cp:lastModifiedBy>Davit Litkini</cp:lastModifiedBy>
  <cp:lastPrinted>2015-01-19T11:24:23Z</cp:lastPrinted>
  <dcterms:created xsi:type="dcterms:W3CDTF">2009-04-27T08:15:56Z</dcterms:created>
  <dcterms:modified xsi:type="dcterms:W3CDTF">2017-01-27T16:09:48Z</dcterms:modified>
  <cp:category/>
  <cp:version/>
  <cp:contentType/>
  <cp:contentStatus/>
</cp:coreProperties>
</file>