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2" firstSheet="2" activeTab="2"/>
  </bookViews>
  <sheets>
    <sheet name="ტური 1" sheetId="1" state="hidden" r:id="rId1"/>
    <sheet name="ტური 2" sheetId="2" state="hidden" r:id="rId2"/>
    <sheet name="ჯამი" sheetId="3" r:id="rId3"/>
  </sheets>
  <definedNames/>
  <calcPr fullCalcOnLoad="1"/>
</workbook>
</file>

<file path=xl/sharedStrings.xml><?xml version="1.0" encoding="utf-8"?>
<sst xmlns="http://schemas.openxmlformats.org/spreadsheetml/2006/main" count="569" uniqueCount="243">
  <si>
    <t>№</t>
  </si>
  <si>
    <t>გუნდი</t>
  </si>
  <si>
    <t>თბილისი, კერძო სკოლა „აისი“</t>
  </si>
  <si>
    <t>თბილისი, კერძო  სკოლა ინტელექტი“</t>
  </si>
  <si>
    <t>თბილისი, ზოგადსაგანმანათლებლო დაწესებულება „ლილე“</t>
  </si>
  <si>
    <t>ადიგენის მუნიციპალიტეტის  დაბა ადიგენის საჯარო სკოლა</t>
  </si>
  <si>
    <t>თბილისი, სკოლა-ლიცეუმი  „მწიგნობართუხუცესი“</t>
  </si>
  <si>
    <t>თბილისი, კერძო სკოლა „ოპიზა“</t>
  </si>
  <si>
    <t>თბილისი, კერძო სკოლა „ოქროს აკვანი“</t>
  </si>
  <si>
    <t>თბილისი, რობერ შუმანის ევროპული სასწავლებელი</t>
  </si>
  <si>
    <t>თბილისი, საქართველოს საპატრიარქოს წმინდა თამარ მეფის სახელობის გიმნაზია</t>
  </si>
  <si>
    <t>თბილისი, საქართველოს საპატრიარქოს წმინდა ნინოს სახ. მართლმადიდებლური სკოლა</t>
  </si>
  <si>
    <t>თბილისის ქართულ-ამერიკული სკოლა</t>
  </si>
  <si>
    <t>თბილისის N14 საჯარო სკოლა</t>
  </si>
  <si>
    <t>თბილისის N17 საჯარო სკოლა</t>
  </si>
  <si>
    <t>თბილისის N24 საჯარო სკოლა</t>
  </si>
  <si>
    <t>თბილისის N42 საჯარო სკოლა</t>
  </si>
  <si>
    <t>თბილისის N49 საჯარო სკოლა</t>
  </si>
  <si>
    <t>თბილისის N58 საჯარო სკოლა</t>
  </si>
  <si>
    <t>თბილისის N64 საჯარო სკოლა</t>
  </si>
  <si>
    <t>თბილისის N72 საჯარო სკოლა</t>
  </si>
  <si>
    <t>თბილისის N74 საჯარო სკოლა</t>
  </si>
  <si>
    <t>თბილისის N82 საჯარო სკოლა</t>
  </si>
  <si>
    <t>თბილისის N87 საჯარო სკოლა</t>
  </si>
  <si>
    <t xml:space="preserve">თბილისის N88  საჯარო  სკოლა   </t>
  </si>
  <si>
    <t xml:space="preserve">თბილისის N113  საჯარო  სკოლა   </t>
  </si>
  <si>
    <t xml:space="preserve">თბილისის N122  საჯარო  სკოლა   </t>
  </si>
  <si>
    <t>თბილისის N128 საჯარო სკოლა</t>
  </si>
  <si>
    <t>თბილისის N131 საჯარო სკოლა</t>
  </si>
  <si>
    <t>თბილისის N133 საჯარო სკოლა</t>
  </si>
  <si>
    <t>თბილისის N137 საჯარო სკოლა</t>
  </si>
  <si>
    <t>თბილისის N142 საჯარო სკოლა</t>
  </si>
  <si>
    <t>თბილისის N146 საჯარო სკოლა</t>
  </si>
  <si>
    <t>თბილისის N147 საჯარო სკოლა</t>
  </si>
  <si>
    <t>თბილისის N149 საჯარო სკოლა</t>
  </si>
  <si>
    <t>თბილისის N157 საჯარო სკოლა</t>
  </si>
  <si>
    <t>თბილისის N161 საჯარო სკოლა</t>
  </si>
  <si>
    <t>თბილისის N173 საჯარო სკოლა</t>
  </si>
  <si>
    <t>თბილისის N175 საჯარო სკოლა</t>
  </si>
  <si>
    <t>თბილისის N178 საჯარო სკოლა</t>
  </si>
  <si>
    <t>თბილისის N180 საჯარო სკოლა</t>
  </si>
  <si>
    <t>თბილისის N182 საჯარო სკოლა</t>
  </si>
  <si>
    <t>თბილისის N199 საჯარო სკოლა</t>
  </si>
  <si>
    <t>თბილისის N210 საჯარო სკოლა</t>
  </si>
  <si>
    <t>გორის მუნიციპალიტეტის სოფელ კარალეთის N2 საჯარო სკოლა</t>
  </si>
  <si>
    <t>თბილისის N217 საჯარო სკოლა</t>
  </si>
  <si>
    <t>თბილისის N220 საჯარო სკოლა</t>
  </si>
  <si>
    <t>რუსთავის N11 საჯარო სკოლა</t>
  </si>
  <si>
    <t>რუსთავის N15 საჯარო სკოლა</t>
  </si>
  <si>
    <t>რუსთავის N18 საჯარო სკოლა</t>
  </si>
  <si>
    <t>რუსთავის N21 საჯარო სკოლა</t>
  </si>
  <si>
    <t>რუსთავის N24 ქართული გიმნაზია</t>
  </si>
  <si>
    <t>რუსთავის კერძო სკოლა “მზეკაბანი 2”</t>
  </si>
  <si>
    <t>გარდაბნის N1 საჯარო სკოლა</t>
  </si>
  <si>
    <t>გარდაბნის მუნიციპალიტეტის სოფელ ვაზიანის N1 საჯარო სკოლა</t>
  </si>
  <si>
    <t>გარდაბნის მუნიციპალიტეტის სოფელ მარტყოფის N1 საჯარო სკოლა</t>
  </si>
  <si>
    <t>გარდაბნის მუნიციპალიტეტის სოფელ მარტყოფის N2 საჯარო სკოლა</t>
  </si>
  <si>
    <t>ქარელის მუნიციპალიტეტის სოფელ კეხიჯვარის საჯარო სკოლა</t>
  </si>
  <si>
    <t>გარდაბნის მუნიციპალიტეტის სოფელ საცხენისის საჯარო სკოლა</t>
  </si>
  <si>
    <t>მცხეთის N1 საჯარო სკოლა</t>
  </si>
  <si>
    <t>მცხეთის მუნიციპალიტეტის სოფელ პატარა ქანდის საჯარო სკოლა</t>
  </si>
  <si>
    <t xml:space="preserve">კასპის მუნიციპალიტეტის სოფელ ხოვლეს საჯარო სკოლა  </t>
  </si>
  <si>
    <t>ტური 1</t>
  </si>
  <si>
    <t>გუდნი 'კასპის მუნიციპალიტეტის სოფელ ხოვლეს საჯარო სკოლა  ', კითხვა № 1</t>
  </si>
  <si>
    <t>ტურის შედეგი</t>
  </si>
  <si>
    <t>ჯამი</t>
  </si>
  <si>
    <t>თბილისის N141 საჯარო სკოლა</t>
  </si>
  <si>
    <t>ტური 2</t>
  </si>
  <si>
    <t>გუდნი 'რუსთავის N21 საჯარო სკოლა', კითხვა № 4</t>
  </si>
  <si>
    <t>ადგილი</t>
  </si>
  <si>
    <t>შესარჩევი ეტაპი - 22.04.2024</t>
  </si>
  <si>
    <t>ხაშურის მუნიციპალიტეტის დაბა სურამის N3 საჯარო სკოლა</t>
  </si>
  <si>
    <t>ქარელის N2 საჯარო სკოლა</t>
  </si>
  <si>
    <t>საგარეჯოს N3 საჯარო სკოლა</t>
  </si>
  <si>
    <t>გორის N2 საჯარო სკოლა</t>
  </si>
  <si>
    <t>სიღნაღის მუნიციპალიტეტის სოფელ საქობოს სკოლა „ინტელექტი“</t>
  </si>
  <si>
    <t>გორის N4 საჯარო სკოლა</t>
  </si>
  <si>
    <t>საქართველოს საპატრიარქოს ურბნისისა და რუისის ეპარქიის ქარელის წმინდა გიორგი მთაწმინდელის სახელობის გიმნაზია</t>
  </si>
  <si>
    <t>თელავის N9 საჯარო სკოლა</t>
  </si>
  <si>
    <t>მცხეთის მუნიციპალიტეტის სოფელ ნიჩბისის საჯარო სკოლა</t>
  </si>
  <si>
    <t xml:space="preserve">თელავის მუნიციპალიტეტის სოფელ ვარდისუბნის საჯარო სკოლა   </t>
  </si>
  <si>
    <t>ყვარლის მუნიციპალიტეტის სოფელ ახალსოფლის N2 საჯარო სკოლა</t>
  </si>
  <si>
    <t>მცხეთის მუნიციპალიტეტის სოფელ ქსნის საჯარო სკოლა</t>
  </si>
  <si>
    <t>გორის მუნიციპალიტეტის სოფელ კარალეთის N1 საჯარო სკოლა</t>
  </si>
  <si>
    <t>გორის N12 საჯარო სკოლა</t>
  </si>
  <si>
    <t>გორის N7 საჯარო სკოლა</t>
  </si>
  <si>
    <t>დედოფლისწყაროს წმინდა მეფე ვახტანგ გორგასლის სახელობის სკოლა–ინტერნატი</t>
  </si>
  <si>
    <t>გორის N10 საჯარო სკოლა</t>
  </si>
  <si>
    <t>ახალციხის მუნიციპალიტეტის სოფელ კლდის საჯარო სკოლა</t>
  </si>
  <si>
    <t>ხაშურის N1 საჯარო სკოლა</t>
  </si>
  <si>
    <t>გორის N9 საჯარო სკოლა</t>
  </si>
  <si>
    <t>ხაშურის მუნიციპალიტეტის სოფელ წაღვლის საჯარო სკოლა</t>
  </si>
  <si>
    <t xml:space="preserve">ხაშურის N9 საჯარო სკოლა       </t>
  </si>
  <si>
    <t>თელავის N3 საჯარო სკოლა</t>
  </si>
  <si>
    <t>თელავის N2 საჯარო სკოლა</t>
  </si>
  <si>
    <t>დედოფლისწყაროს მუნიციპალიტეტის სოფელ ქვემო ქედის საჯარო სკოლა</t>
  </si>
  <si>
    <t>ყვარლის მუნიციპალიტეტის სოფელ ჭიკაანის საჯარო სკოლა</t>
  </si>
  <si>
    <t xml:space="preserve">გურჯაანის  მუნიციპალიტეტის  სოფელ  ველისციხის  საჯარო  სკოლა </t>
  </si>
  <si>
    <t xml:space="preserve">ბოლნისის მუნიციპალიტეტის სოფელ დისველის საჯარო სკოლა      </t>
  </si>
  <si>
    <t>ხაშურის მუნიციპალიტეტის სოფელ ხცისის საჯარო სკოლა</t>
  </si>
  <si>
    <t>სიღნაღის მუნიციპალიტეტის სოფელ მაღაროს საჯარო სკოლა</t>
  </si>
  <si>
    <t>ლაგოდეხის მუნიციპალიტეტის სოფელ ლელიანის საჯარო სკოლა</t>
  </si>
  <si>
    <t>ნინოწმინდის მუნიციპალიტეტის სოფელ სპასოვკის საჯარო სკოლა</t>
  </si>
  <si>
    <t xml:space="preserve">დედოფლისწყაროს მუნიციპალიტეტის სოფელ ფიროსმანის საჯარო სკოლა  </t>
  </si>
  <si>
    <t>ბოლნისის კერძო სკოლა ,,დავითიანი - მარინა გორშკოვა”</t>
  </si>
  <si>
    <t>ადიგენის მუნიციპალიტეტის სოფელ ქვემო ენთელის საჯარო სკოლა</t>
  </si>
  <si>
    <t>ადიგენის მუნიციპალიტეტის სოფელ ვარხანის საჯარო სკოლა</t>
  </si>
  <si>
    <t>ბოლნისის N3 საჯარო სკოლა</t>
  </si>
  <si>
    <t>წალკის მუნიციპალიტეტის სოფელ ბეშთაშენის საჯარო სკოლა</t>
  </si>
  <si>
    <t>სიღნაღის მუნიციპალიტეტის სოფელ ბოდბის საჯარო სკოლა</t>
  </si>
  <si>
    <t>მესტიის N3 საჯარო სკოლა</t>
  </si>
  <si>
    <t>მესტიის მუნიციპალიტეტის სოფელ უშგულის საჯარო სკოლა</t>
  </si>
  <si>
    <t>ჩხოროწყუს N1 საჯარო სკოლა</t>
  </si>
  <si>
    <t>ჩხოროწყუს მუნიციპალიტეტის ახუთის თემის N1 საჯარო სკოლა</t>
  </si>
  <si>
    <t>ჩხოროწყუს მუნიციპალიტეტის სოფელ ლესიჭინეს საჯარო სკოლა</t>
  </si>
  <si>
    <t>წალენჯიხის N1 საჯარო სკოლა</t>
  </si>
  <si>
    <t>წალენჯიხის N2 საჯარო სკოლა</t>
  </si>
  <si>
    <t>წალენჯიხის მუნიციპალიტეტის სოფელ ეწერის საჯარო სკოლა</t>
  </si>
  <si>
    <t>წალენჯიხის მუნიციპალიტეტის ჯგალის თემის საჯარო სკოლა</t>
  </si>
  <si>
    <t>ხობის მუნიციპალიტეტის სოფელ ხეთის საჯარო სკოლა</t>
  </si>
  <si>
    <t>ზუგდიდის N7 საჯარო სკოლა</t>
  </si>
  <si>
    <t>ზუგდიდის N9 საჯარო სკოლა</t>
  </si>
  <si>
    <t>ზუგდიდის N10 საჯარო სკოლა</t>
  </si>
  <si>
    <t>ზუგდიდის მუნიციპალიტეტის სოფელ ახალაბასთუმნის საჯარო სკოლა</t>
  </si>
  <si>
    <t>ზუგდიდის მუნიციპალიტეტის აფხაზეთის N14 საჯარო სკოლა (სოფელი ახალკახათი)</t>
  </si>
  <si>
    <t>ზუგდიდის მუნიციპალიტეტის სოფელ ერგეტის საჯარო სკოლა</t>
  </si>
  <si>
    <t>ზუგდიდის მუნიციპალიტეტის სოფელ ზედა ეწერის საჯარო სკოლა</t>
  </si>
  <si>
    <t>ზუგდიდის მუნიციპალიტეტის სოფელ ინგირის საჯარო სკოლა</t>
  </si>
  <si>
    <t>ზუგდიდის მუნიციპალიტეტის სოფელ ჯიხაშკარის N1 საჯარო სკოლა</t>
  </si>
  <si>
    <t>ხობის N1 საჯარო სკოლა</t>
  </si>
  <si>
    <t>ხობის N2 საჯარო სკოლა</t>
  </si>
  <si>
    <t>ქუთაისის N2 საჯარო სკოლა</t>
  </si>
  <si>
    <t xml:space="preserve">ქუთაისის N7 საჯარო სკოლა    </t>
  </si>
  <si>
    <t>ქუთაისის N11 საჯარო სკოლა</t>
  </si>
  <si>
    <t>ქუთაისის N12 საჯარო სკოლა</t>
  </si>
  <si>
    <t>ქუთაისის N15 საჯარო სკოლა</t>
  </si>
  <si>
    <t>ქუთაისის N17 საჯარო სკოლა</t>
  </si>
  <si>
    <t>ქუთაისის N29 საჯარო სკოლა</t>
  </si>
  <si>
    <t>ქუთაისის N31 საჯარო სკოლა</t>
  </si>
  <si>
    <t>ქუთაისის N32 საჯარო სკოლა</t>
  </si>
  <si>
    <t>ქუთაისის N36 საჯარო სკოლა</t>
  </si>
  <si>
    <t>ქუთაისის N40 საჯარო სკოლა</t>
  </si>
  <si>
    <t>ქუთაისის სკოლა „იმედი“</t>
  </si>
  <si>
    <t>ქუთაისის სკოლა „ღონე ქვეყნისა“</t>
  </si>
  <si>
    <t>წყალტუბოს N1 საჯარო სკოლა</t>
  </si>
  <si>
    <t>წყალტუბოს N4 საჯარო სკოლა</t>
  </si>
  <si>
    <t>წყალტუბოს მუნიციპ სოფელ ზედა მესხეთის სკოლა (ბროწეულა)</t>
  </si>
  <si>
    <t>წყალტუბოს მუნიციპალიტეტის სოფელ ოფურჩხეთის საჯარო სკოლა</t>
  </si>
  <si>
    <t>ბაღდათის მუნიციპალიტეტის სოფელ დიმის N1 საჯარო სკოლა</t>
  </si>
  <si>
    <t>ბაღდათის მუნიციპალიტეტის სოფელ ფერსათის N2 საჯარო სკოლა</t>
  </si>
  <si>
    <t>ტყიბულის მუნიციპალიტეტის სოფელ კურსების საჯარო სკოლა</t>
  </si>
  <si>
    <t>ტყიბულის მუნიციპალიტეტის სოფელ ორპირის საჯარო სკოლა</t>
  </si>
  <si>
    <t>ამბროლაურის N1 საჯარო სკოლა</t>
  </si>
  <si>
    <t>ამბროლაურის N2 საჯარო სკოლა</t>
  </si>
  <si>
    <t>ლენტეხის მუნიციპალიტეტის სოფელ ჟახუნდერის საჯარო სკოლა</t>
  </si>
  <si>
    <t>საჩხერის N1 საჯარო სკოლა</t>
  </si>
  <si>
    <t>საჩხერის მუნიციპალიტეტის სოფელ არგვეთის საჯარო სკოლა</t>
  </si>
  <si>
    <t>საჩხერის მუნიციპალიტეტის სოფელ გორისის საჯარო სკოლა</t>
  </si>
  <si>
    <t>ტყიბულის N4 საჯარო სკოლა</t>
  </si>
  <si>
    <t>ტყიბულის N6 საჯარო სკოლა</t>
  </si>
  <si>
    <t>ცაგერის მუნიციპალიტეტის სოფელ ალპანის საჯარო</t>
  </si>
  <si>
    <t>ცაგერის მუნიციპალიტეტის სოფელ ლაჯანის საჯარო სკოლა</t>
  </si>
  <si>
    <t>ჭიათურის მუნიციპალიტეტის სოფელ კაცხის საჯარო სკოლა</t>
  </si>
  <si>
    <t>ჭიათურის მუნიციპალიტეტის სოფელ ნიგოზეთის საჯარო სკოლა</t>
  </si>
  <si>
    <t>ჭიათურის მუნიციპალიტეტის სოფელ სვერის საჯარო სკოლა</t>
  </si>
  <si>
    <t>ჭიათურის მუნიციპალიტეტის სოფელ შუქრუთის N1 საჯარო სკოლა</t>
  </si>
  <si>
    <t>ხარაგაულის N3 საჯარო სკოლა</t>
  </si>
  <si>
    <t>ხარაგაულის მუნიციპალიტეტის სოფელ საღანძილის საჯარო სკოლა</t>
  </si>
  <si>
    <t>ხარაგაულის მუნიციპალიტეტის სოფელ ხიდრის საჯარო სკოლა</t>
  </si>
  <si>
    <t>ზესტაფონის N1 საჯარო სკოლა</t>
  </si>
  <si>
    <t>ზესტაფონის N6 საჯარო სკოლა</t>
  </si>
  <si>
    <t>ზესტაფონის მუნიციპალიტეტის სოფელ ქვედა საზანოს N3 საჯარო სკოლა</t>
  </si>
  <si>
    <t>თერჯოლის N1 საჯარო სკოლა</t>
  </si>
  <si>
    <t>თერჯოლის მუნიციპალიტეტის სოფელ რუფოთის საჯარო სკოლა</t>
  </si>
  <si>
    <t>თერჯოლის მუნიციპალიტეტის სოფელ სიქთარვას საჯარო სკოლა</t>
  </si>
  <si>
    <t>თერჯოლის მუნიციპალიტეტის სოფელ ჭოგნარის საჯარო სკოლა</t>
  </si>
  <si>
    <t>სამტრედიის N3 საჯარო სკოლა</t>
  </si>
  <si>
    <t>სამტრედიის N6 საჯარო სკოლა</t>
  </si>
  <si>
    <t>სამტრედიის N11 საჯარო სკოლა</t>
  </si>
  <si>
    <t>სამტრედიის N12 საჯარო სკოლა</t>
  </si>
  <si>
    <t>სამტრედიის მუნიციპალიტეტის სოფელ გომის საჯარო სკოლა</t>
  </si>
  <si>
    <t>ხონის N2 საჯარო სკოლა</t>
  </si>
  <si>
    <t>ხონის N3 საჯარო სკოლა</t>
  </si>
  <si>
    <t>ხონის მუნიციპალიტეტის სოფელ გორდის საჯარო სკოლა</t>
  </si>
  <si>
    <t>ხონის მუნიციპალიტეტის სოფელ მათხოჯის საჯარო სკოლა</t>
  </si>
  <si>
    <t>აბაშის მუნიციპალიტეტის სოფელ ზანათის საჯარო სკოლა</t>
  </si>
  <si>
    <t>აბაშის მუნიციპალიტეტის სოფელ მარანის საჯარო სკოლა</t>
  </si>
  <si>
    <t>აბაშის მუნიციპალიტეტის სოფელ საგვაზავოს საჯარო სკოლა</t>
  </si>
  <si>
    <t>აბაშის მუნიციპალიტეტის სოფელ ტყვირის საჯარო სკოლა</t>
  </si>
  <si>
    <t>შუახევის მუნიციპალიტეტის სოფელ ფურტიოს საჯარო სკოლა</t>
  </si>
  <si>
    <t>შუახევის მუნიციპალიტეტის სოფელ ხიჭაურის საჯარო სკოლა</t>
  </si>
  <si>
    <t>ჩოხატაურის მუნიციპალიტეტის სოფელ ბუკისციხის საჯარო სკოლა</t>
  </si>
  <si>
    <t>ჩოხატაურის მუნიციპალიტეტის სოფელ გოგოლესუბნის საჯარო სკოლა</t>
  </si>
  <si>
    <t>ჩოხატაურის მუნიციპალიტეტის სოფელ ერკეთის საჯარო სკოლა</t>
  </si>
  <si>
    <t>ჩოხატაურის მუნიციპალიტეტის სოფელ კოხნარის საჯარო სკოლა</t>
  </si>
  <si>
    <t>ჩოხატაურის მუნიციპალიტეტის სოფელ ნაბეღლავის საჯარო სკოლა</t>
  </si>
  <si>
    <t>ჩოხატაურის მუნიციპალიტეტის სოფელ საჭამიასერის საჯარო სკოლა</t>
  </si>
  <si>
    <t>ჩოხატაურის მუნიციპალიტეტის სოფელ ქვაბღის საჯარო სკოლა</t>
  </si>
  <si>
    <t>ხულოს მუნიციპალიტეტის სოფელ ძირკვაძეების საჯარო სკოლა</t>
  </si>
  <si>
    <t>ფოთის N1 საჯარო სკოლა</t>
  </si>
  <si>
    <t>ფოთის N2 საჯარო სკოლა</t>
  </si>
  <si>
    <t>ფოთის N3 საჯარო სკოლა</t>
  </si>
  <si>
    <t>ფოთის N5 საჯარო სკოლა</t>
  </si>
  <si>
    <t>ფოთის N6 საჯარო სკოლა</t>
  </si>
  <si>
    <t>ფოთის N11 საჯარო სკოლა</t>
  </si>
  <si>
    <t>ფოთის N12 საჯარო სკოლა</t>
  </si>
  <si>
    <t>ფოთის N15 საჯარო სკოლა</t>
  </si>
  <si>
    <t>ფოთის ფიზიკა-მათემატიკის საჯარო სკოლა</t>
  </si>
  <si>
    <t>ბათუმის N8 საჯარო სკოლა</t>
  </si>
  <si>
    <t>ბათუმის N22 საჯარო სკოლა</t>
  </si>
  <si>
    <t>ბათუმი, ლიცეუმი მასტერკლასი</t>
  </si>
  <si>
    <t>ბათუმი, „კავკასიის ბიზნესის სკოლა“</t>
  </si>
  <si>
    <t>ოზურგეთის მუნიციპალიტეტის დაბა ნარუჯის საჯარო სკოლა</t>
  </si>
  <si>
    <t>ხელვაჩაურის N1 საჯარო სკოლა</t>
  </si>
  <si>
    <t>ხელვაჩაურის მუნიციპალიტეტის დაბა მახინჯაურის საჯარო სკოლა</t>
  </si>
  <si>
    <t>ხელვაჩაურის მუნიციპალიტეტის სოფელ თხილნარის N2 საჯარო სკოლა</t>
  </si>
  <si>
    <t>ხელვაჩაურის მუნიციპალიტეტის სოფელ სალიბაურის N1 საჯარო</t>
  </si>
  <si>
    <t>ქედის მუნიციპალიტეტის სოფელ დოლოგენის საჯარო სკოლა</t>
  </si>
  <si>
    <t>ქედის მუნიციპალიტეტის სოფელ მერისის საჯარო სკოლა</t>
  </si>
  <si>
    <t>ქედის მუნიციპალიტეტის სოფელ უჩხითის საჯარო სკოლა</t>
  </si>
  <si>
    <t>ქედის მუნიციპალიტეტის სოფელ ძენწმანის საჯარო სკოლა</t>
  </si>
  <si>
    <t>ლანჩხუთის N3 საჯარო სკოლა</t>
  </si>
  <si>
    <t>ლანჩხუთის მუნიციპალიტეტის სოფელ ახალსოფლის საჯარო სკოლა</t>
  </si>
  <si>
    <t>ლანჩხუთის მუნიციპალიტეტის სოფელ შუხუთის საჯარო სკოლა</t>
  </si>
  <si>
    <t>ლანჩხუთის მუნიციპალიტეტის სოფელ ჭანჭათის საჯარო სკოლა</t>
  </si>
  <si>
    <t>ლანჩხუთის მუნიციპალიტეტის სოფელ ჯურუყვეთის N1 საჯარო სკოლა</t>
  </si>
  <si>
    <t>2-9</t>
  </si>
  <si>
    <t>10-15</t>
  </si>
  <si>
    <t>16-26</t>
  </si>
  <si>
    <t>27-40</t>
  </si>
  <si>
    <t>41-54</t>
  </si>
  <si>
    <t>55-69</t>
  </si>
  <si>
    <t>70-90</t>
  </si>
  <si>
    <t>91-113</t>
  </si>
  <si>
    <t>114-128</t>
  </si>
  <si>
    <t>129-146</t>
  </si>
  <si>
    <t>147-164</t>
  </si>
  <si>
    <t>165-176</t>
  </si>
  <si>
    <t>177-190</t>
  </si>
  <si>
    <t>191-205</t>
  </si>
  <si>
    <t>206-210</t>
  </si>
  <si>
    <t>211-212</t>
  </si>
  <si>
    <t>214-215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</si>
</sst>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[$-409]dddd\,\ mmmm\ d\,\ yyyy"/>
    <numFmt numFmtId="181" formatCode="[$-409]h:mm:ss\ AM/PM"/>
  </numFmts>
  <fonts count="42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name val="Sylfaen"/>
      <family val="1"/>
    </font>
    <font>
      <b/>
      <sz val="5"/>
      <name val="Arial"/>
      <family val="2"/>
    </font>
    <font>
      <b/>
      <sz val="10"/>
      <name val="Sylfaen"/>
      <family val="1"/>
    </font>
    <font>
      <b/>
      <sz val="10"/>
      <name val="Sylfae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" fillId="29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/>
    </xf>
    <xf numFmtId="0" fontId="3" fillId="38" borderId="0" xfId="0" applyFont="1" applyFill="1" applyAlignment="1">
      <alignment/>
    </xf>
    <xf numFmtId="0" fontId="6" fillId="39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left"/>
    </xf>
    <xf numFmtId="0" fontId="3" fillId="39" borderId="11" xfId="0" applyFont="1" applyFill="1" applyBorder="1" applyAlignment="1">
      <alignment horizontal="center"/>
    </xf>
    <xf numFmtId="0" fontId="6" fillId="39" borderId="12" xfId="0" applyFont="1" applyFill="1" applyBorder="1" applyAlignment="1">
      <alignment/>
    </xf>
    <xf numFmtId="0" fontId="6" fillId="40" borderId="11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6" fillId="40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41" borderId="11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left"/>
    </xf>
    <xf numFmtId="0" fontId="3" fillId="41" borderId="12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5" fillId="38" borderId="11" xfId="0" applyFont="1" applyFill="1" applyBorder="1" applyAlignment="1">
      <alignment horizontal="center"/>
    </xf>
    <xf numFmtId="49" fontId="6" fillId="4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8" borderId="0" xfId="0" applyFont="1" applyFill="1" applyAlignment="1">
      <alignment horizontal="center" vertical="center"/>
    </xf>
    <xf numFmtId="0" fontId="3" fillId="42" borderId="11" xfId="0" applyFont="1" applyFill="1" applyBorder="1" applyAlignment="1">
      <alignment horizontal="left"/>
    </xf>
    <xf numFmtId="0" fontId="3" fillId="43" borderId="11" xfId="0" applyFont="1" applyFill="1" applyBorder="1" applyAlignment="1">
      <alignment horizontal="left"/>
    </xf>
    <xf numFmtId="0" fontId="3" fillId="44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4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rrectAnswer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solid">
          <fgColor indexed="54"/>
          <bgColor indexed="23"/>
        </patternFill>
      </fill>
    </dxf>
    <dxf>
      <fill>
        <patternFill patternType="solid">
          <fgColor indexed="54"/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1E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8F0C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2FFD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13</xdr:col>
      <xdr:colOff>1190625</xdr:colOff>
      <xdr:row>1</xdr:row>
      <xdr:rowOff>885825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100679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13</xdr:col>
      <xdr:colOff>2533650</xdr:colOff>
      <xdr:row>2</xdr:row>
      <xdr:rowOff>19050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15538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200025</xdr:colOff>
      <xdr:row>1</xdr:row>
      <xdr:rowOff>847725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492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0">
      <selection activeCell="N25" sqref="N25"/>
    </sheetView>
  </sheetViews>
  <sheetFormatPr defaultColWidth="11.57421875" defaultRowHeight="12.75"/>
  <cols>
    <col min="1" max="1" width="9.28125" style="3" customWidth="1"/>
    <col min="2" max="2" width="97.00390625" style="3" customWidth="1"/>
    <col min="3" max="12" width="10.140625" style="4" customWidth="1"/>
    <col min="13" max="13" width="32.140625" style="4" customWidth="1"/>
    <col min="14" max="14" width="18.00390625" style="4" customWidth="1"/>
    <col min="15" max="16384" width="11.57421875" style="3" customWidth="1"/>
  </cols>
  <sheetData>
    <row r="1" spans="1:14" ht="12.75">
      <c r="A1" s="3" t="s">
        <v>62</v>
      </c>
      <c r="B1" s="5"/>
      <c r="C1" s="27"/>
      <c r="D1" s="27" t="s">
        <v>63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3:14" ht="69.7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6" t="s">
        <v>0</v>
      </c>
      <c r="B3" s="6" t="s">
        <v>1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7" t="s">
        <v>64</v>
      </c>
      <c r="N3" s="8" t="s">
        <v>65</v>
      </c>
    </row>
    <row r="4" spans="1:14" ht="12.75">
      <c r="A4" s="6">
        <v>1</v>
      </c>
      <c r="B4" s="2" t="s">
        <v>2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/>
      <c r="J4" s="9">
        <v>1</v>
      </c>
      <c r="K4" s="9">
        <v>1</v>
      </c>
      <c r="L4" s="9">
        <v>1</v>
      </c>
      <c r="M4" s="7">
        <f>SUM('ტური 1'!$C$4:$L$4)</f>
        <v>9</v>
      </c>
      <c r="N4" s="8">
        <f>0+'ტური 1'!$M$4</f>
        <v>9</v>
      </c>
    </row>
    <row r="5" spans="1:14" ht="12.75">
      <c r="A5" s="6">
        <v>2</v>
      </c>
      <c r="B5" s="2" t="s">
        <v>3</v>
      </c>
      <c r="C5" s="9"/>
      <c r="D5" s="9">
        <v>1</v>
      </c>
      <c r="E5" s="9">
        <v>1</v>
      </c>
      <c r="F5" s="9">
        <v>1</v>
      </c>
      <c r="G5" s="9"/>
      <c r="H5" s="9"/>
      <c r="I5" s="9">
        <v>1</v>
      </c>
      <c r="J5" s="9">
        <v>1</v>
      </c>
      <c r="K5" s="9"/>
      <c r="L5" s="9"/>
      <c r="M5" s="7">
        <f>SUM('ტური 1'!$C$5:$L$5)</f>
        <v>5</v>
      </c>
      <c r="N5" s="8">
        <f>0+'ტური 1'!$M$5</f>
        <v>5</v>
      </c>
    </row>
    <row r="6" spans="1:14" ht="12.75">
      <c r="A6" s="6">
        <v>3</v>
      </c>
      <c r="B6" s="2" t="s">
        <v>4</v>
      </c>
      <c r="C6" s="9"/>
      <c r="D6" s="9">
        <v>1</v>
      </c>
      <c r="E6" s="9">
        <v>1</v>
      </c>
      <c r="F6" s="9">
        <v>1</v>
      </c>
      <c r="G6" s="9">
        <v>1</v>
      </c>
      <c r="H6" s="9">
        <v>1</v>
      </c>
      <c r="I6" s="9"/>
      <c r="J6" s="9">
        <v>1</v>
      </c>
      <c r="K6" s="9">
        <v>1</v>
      </c>
      <c r="L6" s="9">
        <v>1</v>
      </c>
      <c r="M6" s="7">
        <f>SUM('ტური 1'!$C$6:$L$6)</f>
        <v>8</v>
      </c>
      <c r="N6" s="8">
        <f>0+'ტური 1'!$M$6</f>
        <v>8</v>
      </c>
    </row>
    <row r="7" spans="1:14" ht="12.75">
      <c r="A7" s="6">
        <v>4</v>
      </c>
      <c r="B7" s="2" t="s">
        <v>5</v>
      </c>
      <c r="C7" s="9"/>
      <c r="D7" s="9">
        <v>1</v>
      </c>
      <c r="E7" s="9">
        <v>1</v>
      </c>
      <c r="F7" s="9">
        <v>1</v>
      </c>
      <c r="G7" s="9">
        <v>1</v>
      </c>
      <c r="H7" s="9"/>
      <c r="I7" s="9">
        <v>1</v>
      </c>
      <c r="J7" s="9">
        <v>1</v>
      </c>
      <c r="K7" s="9"/>
      <c r="L7" s="9"/>
      <c r="M7" s="7">
        <f>SUM('ტური 1'!$C$7:$L$7)</f>
        <v>6</v>
      </c>
      <c r="N7" s="8">
        <f>0+'ტური 1'!$M$7</f>
        <v>6</v>
      </c>
    </row>
    <row r="8" spans="1:14" ht="12.75">
      <c r="A8" s="6">
        <v>5</v>
      </c>
      <c r="B8" s="2" t="s">
        <v>6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7">
        <f>SUM('ტური 1'!$C$8:$L$8)</f>
        <v>10</v>
      </c>
      <c r="N8" s="8">
        <f>0+'ტური 1'!$M$8</f>
        <v>10</v>
      </c>
    </row>
    <row r="9" spans="1:14" ht="12.75">
      <c r="A9" s="6">
        <v>6</v>
      </c>
      <c r="B9" s="2" t="s">
        <v>7</v>
      </c>
      <c r="C9" s="9"/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/>
      <c r="M9" s="7">
        <f>SUM('ტური 1'!$C$9:$L$9)</f>
        <v>8</v>
      </c>
      <c r="N9" s="8">
        <f>0+'ტური 1'!$M$9</f>
        <v>8</v>
      </c>
    </row>
    <row r="10" spans="1:14" ht="12.75">
      <c r="A10" s="6">
        <v>7</v>
      </c>
      <c r="B10" s="2" t="s">
        <v>8</v>
      </c>
      <c r="C10" s="9"/>
      <c r="D10" s="9">
        <v>1</v>
      </c>
      <c r="E10" s="9"/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7">
        <f>SUM('ტური 1'!$C$10:$L$10)</f>
        <v>8</v>
      </c>
      <c r="N10" s="8">
        <f>0+'ტური 1'!$M$10</f>
        <v>8</v>
      </c>
    </row>
    <row r="11" spans="1:14" ht="12.75">
      <c r="A11" s="6">
        <v>8</v>
      </c>
      <c r="B11" s="2" t="s">
        <v>9</v>
      </c>
      <c r="C11" s="9"/>
      <c r="D11" s="9">
        <v>1</v>
      </c>
      <c r="E11" s="9">
        <v>1</v>
      </c>
      <c r="F11" s="9"/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7">
        <f>SUM('ტური 1'!$C$11:$L$11)</f>
        <v>8</v>
      </c>
      <c r="N11" s="8">
        <f>0+'ტური 1'!$M$11</f>
        <v>8</v>
      </c>
    </row>
    <row r="12" spans="1:14" ht="12.75">
      <c r="A12" s="6">
        <v>9</v>
      </c>
      <c r="B12" s="2" t="s">
        <v>10</v>
      </c>
      <c r="C12" s="9">
        <v>1</v>
      </c>
      <c r="D12" s="9">
        <v>1</v>
      </c>
      <c r="E12" s="9"/>
      <c r="F12" s="9"/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7">
        <f>SUM('ტური 1'!$C$12:$L$12)</f>
        <v>8</v>
      </c>
      <c r="N12" s="8">
        <f>0+'ტური 1'!$M$12</f>
        <v>8</v>
      </c>
    </row>
    <row r="13" spans="1:14" ht="12.75">
      <c r="A13" s="6">
        <v>10</v>
      </c>
      <c r="B13" s="2" t="s">
        <v>11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/>
      <c r="M13" s="7">
        <f>SUM('ტური 1'!$C$13:$L$13)</f>
        <v>9</v>
      </c>
      <c r="N13" s="8">
        <f>0+'ტური 1'!$M$13</f>
        <v>9</v>
      </c>
    </row>
    <row r="14" spans="1:14" ht="12.75">
      <c r="A14" s="6">
        <v>11</v>
      </c>
      <c r="B14" s="2" t="s">
        <v>12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/>
      <c r="J14" s="9">
        <v>1</v>
      </c>
      <c r="K14" s="9"/>
      <c r="L14" s="9">
        <v>1</v>
      </c>
      <c r="M14" s="7">
        <f>SUM('ტური 1'!$C$14:$L$14)</f>
        <v>8</v>
      </c>
      <c r="N14" s="8">
        <f>0+'ტური 1'!$M$14</f>
        <v>8</v>
      </c>
    </row>
    <row r="15" spans="1:14" ht="12.75">
      <c r="A15" s="6">
        <v>12</v>
      </c>
      <c r="B15" s="2" t="s">
        <v>13</v>
      </c>
      <c r="C15" s="9"/>
      <c r="D15" s="9">
        <v>1</v>
      </c>
      <c r="E15" s="9">
        <v>1</v>
      </c>
      <c r="F15" s="9">
        <v>1</v>
      </c>
      <c r="G15" s="9"/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7">
        <f>SUM('ტური 1'!$C$15:$L$15)</f>
        <v>8</v>
      </c>
      <c r="N15" s="8">
        <f>0+'ტური 1'!$M$15</f>
        <v>8</v>
      </c>
    </row>
    <row r="16" spans="1:14" ht="12.75">
      <c r="A16" s="6">
        <v>13</v>
      </c>
      <c r="B16" s="2" t="s">
        <v>14</v>
      </c>
      <c r="C16" s="9"/>
      <c r="D16" s="9">
        <v>1</v>
      </c>
      <c r="E16" s="9">
        <v>1</v>
      </c>
      <c r="F16" s="9">
        <v>1</v>
      </c>
      <c r="G16" s="9"/>
      <c r="H16" s="9"/>
      <c r="I16" s="9">
        <v>1</v>
      </c>
      <c r="J16" s="9">
        <v>1</v>
      </c>
      <c r="K16" s="9"/>
      <c r="L16" s="9"/>
      <c r="M16" s="7">
        <f>SUM('ტური 1'!$C$16:$L$16)</f>
        <v>5</v>
      </c>
      <c r="N16" s="8">
        <f>0+'ტური 1'!$M$16</f>
        <v>5</v>
      </c>
    </row>
    <row r="17" spans="1:14" ht="12.75">
      <c r="A17" s="6">
        <v>14</v>
      </c>
      <c r="B17" s="2" t="s">
        <v>15</v>
      </c>
      <c r="C17" s="9"/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/>
      <c r="J17" s="9">
        <v>1</v>
      </c>
      <c r="K17" s="9"/>
      <c r="L17" s="9">
        <v>1</v>
      </c>
      <c r="M17" s="7">
        <f>SUM('ტური 1'!$C$17:$L$17)</f>
        <v>7</v>
      </c>
      <c r="N17" s="8">
        <f>0+'ტური 1'!$M$17</f>
        <v>7</v>
      </c>
    </row>
    <row r="18" spans="1:14" ht="12.75">
      <c r="A18" s="6">
        <v>15</v>
      </c>
      <c r="B18" s="2" t="s">
        <v>16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/>
      <c r="L18" s="9">
        <v>1</v>
      </c>
      <c r="M18" s="7">
        <f>SUM('ტური 1'!$C$18:$L$18)</f>
        <v>9</v>
      </c>
      <c r="N18" s="8">
        <f>0+'ტური 1'!$M$18</f>
        <v>9</v>
      </c>
    </row>
    <row r="19" spans="1:14" ht="12.75">
      <c r="A19" s="6">
        <v>16</v>
      </c>
      <c r="B19" s="2" t="s">
        <v>17</v>
      </c>
      <c r="C19" s="9"/>
      <c r="D19" s="9">
        <v>1</v>
      </c>
      <c r="E19" s="9">
        <v>1</v>
      </c>
      <c r="F19" s="9"/>
      <c r="G19" s="9">
        <v>1</v>
      </c>
      <c r="H19" s="9">
        <v>1</v>
      </c>
      <c r="I19" s="9">
        <v>1</v>
      </c>
      <c r="J19" s="9">
        <v>1</v>
      </c>
      <c r="K19" s="9"/>
      <c r="L19" s="9"/>
      <c r="M19" s="7">
        <f>SUM('ტური 1'!$C$19:$L$19)</f>
        <v>6</v>
      </c>
      <c r="N19" s="8">
        <f>0+'ტური 1'!$M$19</f>
        <v>6</v>
      </c>
    </row>
    <row r="20" spans="1:14" ht="12.75">
      <c r="A20" s="6">
        <v>17</v>
      </c>
      <c r="B20" s="2" t="s">
        <v>18</v>
      </c>
      <c r="C20" s="9"/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/>
      <c r="J20" s="9">
        <v>1</v>
      </c>
      <c r="K20" s="9"/>
      <c r="L20" s="9">
        <v>1</v>
      </c>
      <c r="M20" s="7">
        <f>SUM('ტური 1'!$C$20:$L$20)</f>
        <v>7</v>
      </c>
      <c r="N20" s="8">
        <f>0+'ტური 1'!$M$20</f>
        <v>7</v>
      </c>
    </row>
    <row r="21" spans="1:14" ht="12.75">
      <c r="A21" s="6">
        <v>18</v>
      </c>
      <c r="B21" s="2" t="s">
        <v>19</v>
      </c>
      <c r="C21" s="9">
        <v>1</v>
      </c>
      <c r="D21" s="9">
        <v>1</v>
      </c>
      <c r="E21" s="9">
        <v>1</v>
      </c>
      <c r="F21" s="9">
        <v>1</v>
      </c>
      <c r="G21" s="9"/>
      <c r="H21" s="9">
        <v>1</v>
      </c>
      <c r="I21" s="9">
        <v>1</v>
      </c>
      <c r="J21" s="9">
        <v>1</v>
      </c>
      <c r="K21" s="9"/>
      <c r="L21" s="9">
        <v>1</v>
      </c>
      <c r="M21" s="7">
        <f>SUM('ტური 1'!$C$21:$L$21)</f>
        <v>8</v>
      </c>
      <c r="N21" s="8">
        <f>0+'ტური 1'!$M$21</f>
        <v>8</v>
      </c>
    </row>
    <row r="22" spans="1:14" ht="12.75">
      <c r="A22" s="6">
        <v>19</v>
      </c>
      <c r="B22" s="2" t="s">
        <v>20</v>
      </c>
      <c r="C22" s="9"/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/>
      <c r="M22" s="7">
        <f>SUM('ტური 1'!$C$22:$L$22)</f>
        <v>8</v>
      </c>
      <c r="N22" s="8">
        <f>0+'ტური 1'!$M$22</f>
        <v>8</v>
      </c>
    </row>
    <row r="23" spans="1:14" ht="12.75">
      <c r="A23" s="6">
        <v>20</v>
      </c>
      <c r="B23" s="2" t="s">
        <v>21</v>
      </c>
      <c r="C23" s="9">
        <v>1</v>
      </c>
      <c r="D23" s="9"/>
      <c r="E23" s="9">
        <v>1</v>
      </c>
      <c r="F23" s="9"/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/>
      <c r="M23" s="7">
        <f>SUM('ტური 1'!$C$23:$L$23)</f>
        <v>7</v>
      </c>
      <c r="N23" s="8">
        <f>0+'ტური 1'!$M$23</f>
        <v>7</v>
      </c>
    </row>
    <row r="24" spans="1:14" ht="12.75">
      <c r="A24" s="6">
        <v>21</v>
      </c>
      <c r="B24" s="2" t="s">
        <v>22</v>
      </c>
      <c r="C24" s="9"/>
      <c r="D24" s="9">
        <v>1</v>
      </c>
      <c r="E24" s="9"/>
      <c r="F24" s="9"/>
      <c r="G24" s="9">
        <v>1</v>
      </c>
      <c r="H24" s="9">
        <v>1</v>
      </c>
      <c r="I24" s="9"/>
      <c r="J24" s="9">
        <v>1</v>
      </c>
      <c r="K24" s="9"/>
      <c r="L24" s="9">
        <v>1</v>
      </c>
      <c r="M24" s="7">
        <f>SUM('ტური 1'!$C$24:$L$24)</f>
        <v>5</v>
      </c>
      <c r="N24" s="8">
        <f>0+'ტური 1'!$M$24</f>
        <v>5</v>
      </c>
    </row>
    <row r="25" spans="1:14" ht="12.75">
      <c r="A25" s="6">
        <v>22</v>
      </c>
      <c r="B25" s="2" t="s">
        <v>23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/>
      <c r="M25" s="7">
        <f>SUM('ტური 1'!$C$25:$L$25)</f>
        <v>9</v>
      </c>
      <c r="N25" s="8">
        <f>0+'ტური 1'!$M$25</f>
        <v>9</v>
      </c>
    </row>
    <row r="26" spans="1:14" ht="12.75">
      <c r="A26" s="6">
        <v>23</v>
      </c>
      <c r="B26" s="2" t="s">
        <v>24</v>
      </c>
      <c r="C26" s="9"/>
      <c r="D26" s="9">
        <v>1</v>
      </c>
      <c r="E26" s="9"/>
      <c r="F26" s="9">
        <v>1</v>
      </c>
      <c r="G26" s="9">
        <v>1</v>
      </c>
      <c r="H26" s="9"/>
      <c r="I26" s="9"/>
      <c r="J26" s="9">
        <v>1</v>
      </c>
      <c r="K26" s="9"/>
      <c r="L26" s="9"/>
      <c r="M26" s="7">
        <f>SUM('ტური 1'!$C$26:$L$26)</f>
        <v>4</v>
      </c>
      <c r="N26" s="8">
        <f>0+'ტური 1'!$M$26</f>
        <v>4</v>
      </c>
    </row>
    <row r="27" spans="1:14" ht="12.75">
      <c r="A27" s="6">
        <v>24</v>
      </c>
      <c r="B27" s="2" t="s">
        <v>25</v>
      </c>
      <c r="C27" s="9"/>
      <c r="D27" s="9">
        <v>1</v>
      </c>
      <c r="E27" s="9">
        <v>1</v>
      </c>
      <c r="F27" s="9">
        <v>1</v>
      </c>
      <c r="G27" s="9"/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7">
        <f>SUM('ტური 1'!$C$27:$L$27)</f>
        <v>8</v>
      </c>
      <c r="N27" s="8">
        <f>0+'ტური 1'!$M$27</f>
        <v>8</v>
      </c>
    </row>
    <row r="28" spans="1:14" ht="12.75">
      <c r="A28" s="6">
        <v>25</v>
      </c>
      <c r="B28" s="2" t="s">
        <v>26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/>
      <c r="I28" s="9">
        <v>1</v>
      </c>
      <c r="J28" s="9">
        <v>1</v>
      </c>
      <c r="K28" s="9">
        <v>1</v>
      </c>
      <c r="L28" s="9"/>
      <c r="M28" s="7">
        <f>SUM('ტური 1'!$C$28:$L$28)</f>
        <v>8</v>
      </c>
      <c r="N28" s="8">
        <f>0+'ტური 1'!$M$28</f>
        <v>8</v>
      </c>
    </row>
    <row r="29" spans="1:14" ht="12.75">
      <c r="A29" s="6">
        <v>26</v>
      </c>
      <c r="B29" s="2" t="s">
        <v>27</v>
      </c>
      <c r="C29" s="9"/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7">
        <f>SUM('ტური 1'!$C$29:$L$29)</f>
        <v>9</v>
      </c>
      <c r="N29" s="8">
        <f>0+'ტური 1'!$M$29</f>
        <v>9</v>
      </c>
    </row>
    <row r="30" spans="1:14" ht="12.75">
      <c r="A30" s="6">
        <v>27</v>
      </c>
      <c r="B30" s="2" t="s">
        <v>28</v>
      </c>
      <c r="C30" s="9">
        <v>1</v>
      </c>
      <c r="D30" s="9">
        <v>1</v>
      </c>
      <c r="E30" s="9"/>
      <c r="F30" s="9"/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/>
      <c r="M30" s="7">
        <f>SUM('ტური 1'!$C$30:$L$30)</f>
        <v>7</v>
      </c>
      <c r="N30" s="8">
        <f>0+'ტური 1'!$M$30</f>
        <v>7</v>
      </c>
    </row>
    <row r="31" spans="1:14" ht="12.75">
      <c r="A31" s="6">
        <v>28</v>
      </c>
      <c r="B31" s="2" t="s">
        <v>29</v>
      </c>
      <c r="C31" s="9"/>
      <c r="D31" s="9">
        <v>1</v>
      </c>
      <c r="E31" s="9"/>
      <c r="F31" s="9"/>
      <c r="G31" s="9">
        <v>1</v>
      </c>
      <c r="H31" s="9">
        <v>1</v>
      </c>
      <c r="I31" s="9"/>
      <c r="J31" s="9">
        <v>1</v>
      </c>
      <c r="K31" s="9">
        <v>1</v>
      </c>
      <c r="L31" s="9">
        <v>1</v>
      </c>
      <c r="M31" s="7">
        <f>SUM('ტური 1'!$C$31:$L$31)</f>
        <v>6</v>
      </c>
      <c r="N31" s="8">
        <f>0+'ტური 1'!$M$31</f>
        <v>6</v>
      </c>
    </row>
    <row r="32" spans="1:14" ht="12.75">
      <c r="A32" s="6">
        <v>29</v>
      </c>
      <c r="B32" s="2" t="s">
        <v>30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/>
      <c r="L32" s="9">
        <v>1</v>
      </c>
      <c r="M32" s="7">
        <f>SUM('ტური 1'!$C$32:$L$32)</f>
        <v>9</v>
      </c>
      <c r="N32" s="8">
        <f>0+'ტური 1'!$M$32</f>
        <v>9</v>
      </c>
    </row>
    <row r="33" spans="1:14" ht="12.75">
      <c r="A33" s="6">
        <v>30</v>
      </c>
      <c r="B33" s="2" t="s">
        <v>66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7">
        <f>SUM('ტური 1'!$C$33:$L$33)</f>
        <v>0</v>
      </c>
      <c r="N33" s="8">
        <f>0+'ტური 1'!$M$33</f>
        <v>0</v>
      </c>
    </row>
    <row r="34" spans="1:14" ht="12.75">
      <c r="A34" s="6">
        <v>31</v>
      </c>
      <c r="B34" s="2" t="s">
        <v>31</v>
      </c>
      <c r="C34" s="9"/>
      <c r="D34" s="9">
        <v>1</v>
      </c>
      <c r="E34" s="9">
        <v>1</v>
      </c>
      <c r="F34" s="9"/>
      <c r="G34" s="9">
        <v>1</v>
      </c>
      <c r="H34" s="9">
        <v>1</v>
      </c>
      <c r="I34" s="9">
        <v>1</v>
      </c>
      <c r="J34" s="9">
        <v>1</v>
      </c>
      <c r="K34" s="9"/>
      <c r="L34" s="9">
        <v>1</v>
      </c>
      <c r="M34" s="7">
        <f>SUM('ტური 1'!$C$34:$L$34)</f>
        <v>7</v>
      </c>
      <c r="N34" s="8">
        <f>0+'ტური 1'!$M$34</f>
        <v>7</v>
      </c>
    </row>
    <row r="35" spans="1:14" ht="12.75">
      <c r="A35" s="6">
        <v>32</v>
      </c>
      <c r="B35" s="2" t="s">
        <v>32</v>
      </c>
      <c r="C35" s="9"/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7">
        <f>SUM('ტური 1'!$C$35:$L$35)</f>
        <v>9</v>
      </c>
      <c r="N35" s="8">
        <f>0+'ტური 1'!$M$35</f>
        <v>9</v>
      </c>
    </row>
    <row r="36" spans="1:14" ht="12.75">
      <c r="A36" s="6">
        <v>33</v>
      </c>
      <c r="B36" s="2" t="s">
        <v>33</v>
      </c>
      <c r="C36" s="9"/>
      <c r="D36" s="9">
        <v>1</v>
      </c>
      <c r="E36" s="9">
        <v>1</v>
      </c>
      <c r="F36" s="9">
        <v>1</v>
      </c>
      <c r="G36" s="9"/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7">
        <f>SUM('ტური 1'!$C$36:$L$36)</f>
        <v>8</v>
      </c>
      <c r="N36" s="8">
        <f>0+'ტური 1'!$M$36</f>
        <v>8</v>
      </c>
    </row>
    <row r="37" spans="1:14" ht="12.75">
      <c r="A37" s="6">
        <v>34</v>
      </c>
      <c r="B37" s="2" t="s">
        <v>34</v>
      </c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/>
      <c r="I37" s="9">
        <v>1</v>
      </c>
      <c r="J37" s="9">
        <v>1</v>
      </c>
      <c r="K37" s="9">
        <v>1</v>
      </c>
      <c r="L37" s="9">
        <v>1</v>
      </c>
      <c r="M37" s="7">
        <f>SUM('ტური 1'!$C$37:$L$37)</f>
        <v>9</v>
      </c>
      <c r="N37" s="8">
        <f>0+'ტური 1'!$M$37</f>
        <v>9</v>
      </c>
    </row>
    <row r="38" spans="1:14" ht="12.75">
      <c r="A38" s="6">
        <v>35</v>
      </c>
      <c r="B38" s="2" t="s">
        <v>35</v>
      </c>
      <c r="C38" s="9"/>
      <c r="D38" s="9">
        <v>1</v>
      </c>
      <c r="E38" s="9"/>
      <c r="F38" s="9"/>
      <c r="G38" s="9">
        <v>1</v>
      </c>
      <c r="H38" s="9"/>
      <c r="I38" s="9">
        <v>1</v>
      </c>
      <c r="J38" s="9">
        <v>1</v>
      </c>
      <c r="K38" s="9"/>
      <c r="L38" s="9"/>
      <c r="M38" s="7">
        <f>SUM('ტური 1'!$C$38:$L$38)</f>
        <v>4</v>
      </c>
      <c r="N38" s="8">
        <f>0+'ტური 1'!$M$38</f>
        <v>4</v>
      </c>
    </row>
    <row r="39" spans="1:14" ht="12.75">
      <c r="A39" s="6">
        <v>36</v>
      </c>
      <c r="B39" s="2" t="s">
        <v>36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/>
      <c r="I39" s="9">
        <v>1</v>
      </c>
      <c r="J39" s="9"/>
      <c r="K39" s="9"/>
      <c r="L39" s="9"/>
      <c r="M39" s="7">
        <f>SUM('ტური 1'!$C$39:$L$39)</f>
        <v>6</v>
      </c>
      <c r="N39" s="8">
        <f>0+'ტური 1'!$M$39</f>
        <v>6</v>
      </c>
    </row>
    <row r="40" spans="1:14" ht="12.75">
      <c r="A40" s="6">
        <v>37</v>
      </c>
      <c r="B40" s="2" t="s">
        <v>37</v>
      </c>
      <c r="C40" s="9"/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/>
      <c r="L40" s="9"/>
      <c r="M40" s="7">
        <f>SUM('ტური 1'!$C$40:$L$40)</f>
        <v>7</v>
      </c>
      <c r="N40" s="8">
        <f>0+'ტური 1'!$M$40</f>
        <v>7</v>
      </c>
    </row>
    <row r="41" spans="1:14" ht="12.75">
      <c r="A41" s="6">
        <v>38</v>
      </c>
      <c r="B41" s="2" t="s">
        <v>38</v>
      </c>
      <c r="C41" s="9">
        <v>1</v>
      </c>
      <c r="D41" s="9">
        <v>1</v>
      </c>
      <c r="E41" s="9"/>
      <c r="F41" s="9"/>
      <c r="G41" s="9">
        <v>1</v>
      </c>
      <c r="H41" s="9">
        <v>1</v>
      </c>
      <c r="I41" s="9"/>
      <c r="J41" s="9">
        <v>1</v>
      </c>
      <c r="K41" s="9">
        <v>1</v>
      </c>
      <c r="L41" s="9">
        <v>1</v>
      </c>
      <c r="M41" s="7">
        <f>SUM('ტური 1'!$C$41:$L$41)</f>
        <v>7</v>
      </c>
      <c r="N41" s="8">
        <f>0+'ტური 1'!$M$41</f>
        <v>7</v>
      </c>
    </row>
    <row r="42" spans="1:14" ht="12.75">
      <c r="A42" s="6">
        <v>39</v>
      </c>
      <c r="B42" s="2" t="s">
        <v>39</v>
      </c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7">
        <f>SUM('ტური 1'!$C$42:$L$42)</f>
        <v>10</v>
      </c>
      <c r="N42" s="8">
        <f>0+'ტური 1'!$M$42</f>
        <v>10</v>
      </c>
    </row>
    <row r="43" spans="1:14" ht="12.75">
      <c r="A43" s="6">
        <v>40</v>
      </c>
      <c r="B43" s="2" t="s">
        <v>40</v>
      </c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7">
        <f>SUM('ტური 1'!$C$43:$L$43)</f>
        <v>9</v>
      </c>
      <c r="N43" s="8">
        <f>0+'ტური 1'!$M$43</f>
        <v>9</v>
      </c>
    </row>
    <row r="44" spans="1:14" ht="12.75">
      <c r="A44" s="6">
        <v>41</v>
      </c>
      <c r="B44" s="2" t="s">
        <v>41</v>
      </c>
      <c r="C44" s="9"/>
      <c r="D44" s="9">
        <v>1</v>
      </c>
      <c r="E44" s="9"/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7">
        <f>SUM('ტური 1'!$C$44:$L$44)</f>
        <v>8</v>
      </c>
      <c r="N44" s="8">
        <f>0+'ტური 1'!$M$44</f>
        <v>8</v>
      </c>
    </row>
    <row r="45" spans="1:14" ht="12.75">
      <c r="A45" s="6">
        <v>42</v>
      </c>
      <c r="B45" s="2" t="s">
        <v>42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7">
        <f>SUM('ტური 1'!$C$45:$L$45)</f>
        <v>10</v>
      </c>
      <c r="N45" s="8">
        <f>0+'ტური 1'!$M$45</f>
        <v>10</v>
      </c>
    </row>
    <row r="46" spans="1:14" ht="12.75">
      <c r="A46" s="6">
        <v>43</v>
      </c>
      <c r="B46" s="2" t="s">
        <v>43</v>
      </c>
      <c r="C46" s="9"/>
      <c r="D46" s="9"/>
      <c r="E46" s="9">
        <v>1</v>
      </c>
      <c r="F46" s="9">
        <v>1</v>
      </c>
      <c r="G46" s="9">
        <v>1</v>
      </c>
      <c r="H46" s="9"/>
      <c r="I46" s="9">
        <v>1</v>
      </c>
      <c r="J46" s="9">
        <v>1</v>
      </c>
      <c r="K46" s="9">
        <v>1</v>
      </c>
      <c r="L46" s="9">
        <v>1</v>
      </c>
      <c r="M46" s="7">
        <f>SUM('ტური 1'!$C$46:$L$46)</f>
        <v>7</v>
      </c>
      <c r="N46" s="8">
        <f>0+'ტური 1'!$M$46</f>
        <v>7</v>
      </c>
    </row>
    <row r="47" spans="1:14" ht="12.75">
      <c r="A47" s="6">
        <v>44</v>
      </c>
      <c r="B47" s="2" t="s">
        <v>44</v>
      </c>
      <c r="C47" s="9"/>
      <c r="D47" s="9"/>
      <c r="E47" s="9"/>
      <c r="F47" s="9"/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/>
      <c r="M47" s="7">
        <f>SUM('ტური 1'!$C$47:$L$47)</f>
        <v>5</v>
      </c>
      <c r="N47" s="8">
        <f>0+'ტური 1'!$M$47</f>
        <v>5</v>
      </c>
    </row>
    <row r="48" spans="1:14" ht="12.75">
      <c r="A48" s="6">
        <v>45</v>
      </c>
      <c r="B48" s="2" t="s">
        <v>45</v>
      </c>
      <c r="C48" s="9">
        <v>1</v>
      </c>
      <c r="D48" s="9"/>
      <c r="E48" s="9"/>
      <c r="F48" s="9"/>
      <c r="G48" s="9"/>
      <c r="H48" s="9"/>
      <c r="I48" s="9"/>
      <c r="J48" s="9">
        <v>1</v>
      </c>
      <c r="K48" s="9"/>
      <c r="L48" s="9"/>
      <c r="M48" s="7">
        <f>SUM('ტური 1'!$C$48:$L$48)</f>
        <v>2</v>
      </c>
      <c r="N48" s="8">
        <f>0+'ტური 1'!$M$48</f>
        <v>2</v>
      </c>
    </row>
    <row r="49" spans="1:14" ht="12.75">
      <c r="A49" s="6">
        <v>46</v>
      </c>
      <c r="B49" s="2" t="s">
        <v>46</v>
      </c>
      <c r="C49" s="9"/>
      <c r="D49" s="9">
        <v>1</v>
      </c>
      <c r="E49" s="9"/>
      <c r="F49" s="9">
        <v>1</v>
      </c>
      <c r="G49" s="9"/>
      <c r="H49" s="9"/>
      <c r="I49" s="9">
        <v>1</v>
      </c>
      <c r="J49" s="9">
        <v>1</v>
      </c>
      <c r="K49" s="9">
        <v>1</v>
      </c>
      <c r="L49" s="9"/>
      <c r="M49" s="7">
        <f>SUM('ტური 1'!$C$49:$L$49)</f>
        <v>5</v>
      </c>
      <c r="N49" s="8">
        <f>0+'ტური 1'!$M$49</f>
        <v>5</v>
      </c>
    </row>
    <row r="50" spans="1:14" ht="12.75">
      <c r="A50" s="6">
        <v>47</v>
      </c>
      <c r="B50" s="2" t="s">
        <v>47</v>
      </c>
      <c r="C50" s="9"/>
      <c r="D50" s="9"/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7">
        <f>SUM('ტური 1'!$C$50:$L$50)</f>
        <v>8</v>
      </c>
      <c r="N50" s="8">
        <f>0+'ტური 1'!$M$50</f>
        <v>8</v>
      </c>
    </row>
    <row r="51" spans="1:14" ht="12.75">
      <c r="A51" s="6">
        <v>48</v>
      </c>
      <c r="B51" s="2" t="s">
        <v>48</v>
      </c>
      <c r="C51" s="9"/>
      <c r="D51" s="9"/>
      <c r="E51" s="9">
        <v>1</v>
      </c>
      <c r="F51" s="9">
        <v>1</v>
      </c>
      <c r="G51" s="9">
        <v>1</v>
      </c>
      <c r="H51" s="9">
        <v>1</v>
      </c>
      <c r="I51" s="9"/>
      <c r="J51" s="9"/>
      <c r="K51" s="9"/>
      <c r="L51" s="9"/>
      <c r="M51" s="7">
        <f>SUM('ტური 1'!$C$51:$L$51)</f>
        <v>4</v>
      </c>
      <c r="N51" s="8">
        <f>0+'ტური 1'!$M$51</f>
        <v>4</v>
      </c>
    </row>
    <row r="52" spans="1:14" ht="12.75">
      <c r="A52" s="6">
        <v>49</v>
      </c>
      <c r="B52" s="2" t="s">
        <v>49</v>
      </c>
      <c r="C52" s="9"/>
      <c r="D52" s="9">
        <v>1</v>
      </c>
      <c r="E52" s="9">
        <v>1</v>
      </c>
      <c r="F52" s="9">
        <v>1</v>
      </c>
      <c r="G52" s="9">
        <v>1</v>
      </c>
      <c r="H52" s="9"/>
      <c r="I52" s="9">
        <v>1</v>
      </c>
      <c r="J52" s="9"/>
      <c r="K52" s="9">
        <v>1</v>
      </c>
      <c r="L52" s="9">
        <v>1</v>
      </c>
      <c r="M52" s="7">
        <f>SUM('ტური 1'!$C$52:$L$52)</f>
        <v>7</v>
      </c>
      <c r="N52" s="8">
        <f>0+'ტური 1'!$M$52</f>
        <v>7</v>
      </c>
    </row>
    <row r="53" spans="1:14" ht="12.75">
      <c r="A53" s="6">
        <v>50</v>
      </c>
      <c r="B53" s="2" t="s">
        <v>50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/>
      <c r="L53" s="9"/>
      <c r="M53" s="7">
        <f>SUM('ტური 1'!$C$53:$L$53)</f>
        <v>8</v>
      </c>
      <c r="N53" s="8">
        <f>0+'ტური 1'!$M$53</f>
        <v>8</v>
      </c>
    </row>
    <row r="54" spans="1:14" ht="12.75">
      <c r="A54" s="6">
        <v>51</v>
      </c>
      <c r="B54" s="2" t="s">
        <v>51</v>
      </c>
      <c r="C54" s="9"/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/>
      <c r="L54" s="9">
        <v>1</v>
      </c>
      <c r="M54" s="7">
        <f>SUM('ტური 1'!$C$54:$L$54)</f>
        <v>8</v>
      </c>
      <c r="N54" s="8">
        <f>0+'ტური 1'!$M$54</f>
        <v>8</v>
      </c>
    </row>
    <row r="55" spans="1:14" ht="12.75">
      <c r="A55" s="6">
        <v>52</v>
      </c>
      <c r="B55" s="2" t="s">
        <v>52</v>
      </c>
      <c r="C55" s="9"/>
      <c r="D55" s="9">
        <v>1</v>
      </c>
      <c r="E55" s="9"/>
      <c r="F55" s="9">
        <v>1</v>
      </c>
      <c r="G55" s="9"/>
      <c r="H55" s="9"/>
      <c r="I55" s="9">
        <v>1</v>
      </c>
      <c r="J55" s="9">
        <v>1</v>
      </c>
      <c r="K55" s="9"/>
      <c r="L55" s="9"/>
      <c r="M55" s="7">
        <f>SUM('ტური 1'!$C$55:$L$55)</f>
        <v>4</v>
      </c>
      <c r="N55" s="8">
        <f>0+'ტური 1'!$M$55</f>
        <v>4</v>
      </c>
    </row>
    <row r="56" spans="1:14" ht="12.75">
      <c r="A56" s="6">
        <v>53</v>
      </c>
      <c r="B56" s="2" t="s">
        <v>53</v>
      </c>
      <c r="C56" s="9"/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/>
      <c r="K56" s="9"/>
      <c r="L56" s="9"/>
      <c r="M56" s="7">
        <f>SUM('ტური 1'!$C$56:$L$56)</f>
        <v>6</v>
      </c>
      <c r="N56" s="8">
        <f>0+'ტური 1'!$M$56</f>
        <v>6</v>
      </c>
    </row>
    <row r="57" spans="1:14" ht="12.75">
      <c r="A57" s="6">
        <v>54</v>
      </c>
      <c r="B57" s="2" t="s">
        <v>54</v>
      </c>
      <c r="C57" s="9"/>
      <c r="D57" s="9">
        <v>1</v>
      </c>
      <c r="E57" s="9"/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/>
      <c r="L57" s="9"/>
      <c r="M57" s="7">
        <f>SUM('ტური 1'!$C$57:$L$57)</f>
        <v>6</v>
      </c>
      <c r="N57" s="8">
        <f>0+'ტური 1'!$M$57</f>
        <v>6</v>
      </c>
    </row>
    <row r="58" spans="1:14" ht="12.75">
      <c r="A58" s="6">
        <v>55</v>
      </c>
      <c r="B58" s="2" t="s">
        <v>55</v>
      </c>
      <c r="C58" s="9"/>
      <c r="D58" s="9">
        <v>1</v>
      </c>
      <c r="E58" s="9">
        <v>1</v>
      </c>
      <c r="F58" s="9">
        <v>1</v>
      </c>
      <c r="G58" s="9">
        <v>1</v>
      </c>
      <c r="H58" s="9"/>
      <c r="I58" s="9">
        <v>1</v>
      </c>
      <c r="J58" s="9">
        <v>1</v>
      </c>
      <c r="K58" s="9">
        <v>1</v>
      </c>
      <c r="L58" s="9"/>
      <c r="M58" s="7">
        <f>SUM('ტური 1'!$C$58:$L$58)</f>
        <v>7</v>
      </c>
      <c r="N58" s="8">
        <f>0+'ტური 1'!$M$58</f>
        <v>7</v>
      </c>
    </row>
    <row r="59" spans="1:14" ht="12.75">
      <c r="A59" s="6">
        <v>56</v>
      </c>
      <c r="B59" s="2" t="s">
        <v>56</v>
      </c>
      <c r="C59" s="9"/>
      <c r="D59" s="9">
        <v>1</v>
      </c>
      <c r="E59" s="9">
        <v>1</v>
      </c>
      <c r="F59" s="9">
        <v>1</v>
      </c>
      <c r="G59" s="9"/>
      <c r="H59" s="9">
        <v>1</v>
      </c>
      <c r="I59" s="9"/>
      <c r="J59" s="9">
        <v>1</v>
      </c>
      <c r="K59" s="9">
        <v>1</v>
      </c>
      <c r="L59" s="9"/>
      <c r="M59" s="7">
        <f>SUM('ტური 1'!$C$59:$L$59)</f>
        <v>6</v>
      </c>
      <c r="N59" s="8">
        <f>0+'ტური 1'!$M$59</f>
        <v>6</v>
      </c>
    </row>
    <row r="60" spans="1:14" ht="12.75">
      <c r="A60" s="6">
        <v>57</v>
      </c>
      <c r="B60" s="2" t="s">
        <v>57</v>
      </c>
      <c r="C60" s="9">
        <v>1</v>
      </c>
      <c r="D60" s="9">
        <v>1</v>
      </c>
      <c r="E60" s="9"/>
      <c r="F60" s="9">
        <v>1</v>
      </c>
      <c r="G60" s="9">
        <v>1</v>
      </c>
      <c r="H60" s="9"/>
      <c r="I60" s="9">
        <v>1</v>
      </c>
      <c r="J60" s="9">
        <v>1</v>
      </c>
      <c r="K60" s="9">
        <v>1</v>
      </c>
      <c r="L60" s="9"/>
      <c r="M60" s="7">
        <f>SUM('ტური 1'!$C$60:$L$60)</f>
        <v>7</v>
      </c>
      <c r="N60" s="8">
        <f>0+'ტური 1'!$M$60</f>
        <v>7</v>
      </c>
    </row>
    <row r="61" spans="1:14" ht="12.75">
      <c r="A61" s="6">
        <v>58</v>
      </c>
      <c r="B61" s="2" t="s">
        <v>58</v>
      </c>
      <c r="C61" s="9"/>
      <c r="D61" s="9"/>
      <c r="E61" s="9"/>
      <c r="F61" s="9">
        <v>1</v>
      </c>
      <c r="G61" s="9">
        <v>1</v>
      </c>
      <c r="H61" s="9">
        <v>1</v>
      </c>
      <c r="I61" s="9"/>
      <c r="J61" s="9">
        <v>1</v>
      </c>
      <c r="K61" s="9"/>
      <c r="L61" s="9"/>
      <c r="M61" s="7">
        <f>SUM('ტური 1'!$C$61:$L$61)</f>
        <v>4</v>
      </c>
      <c r="N61" s="8">
        <f>0+'ტური 1'!$M$61</f>
        <v>4</v>
      </c>
    </row>
    <row r="62" spans="1:14" ht="12.75">
      <c r="A62" s="6">
        <v>59</v>
      </c>
      <c r="B62" s="2" t="s">
        <v>59</v>
      </c>
      <c r="C62" s="9"/>
      <c r="D62" s="9">
        <v>1</v>
      </c>
      <c r="E62" s="9"/>
      <c r="F62" s="9"/>
      <c r="G62" s="9">
        <v>1</v>
      </c>
      <c r="H62" s="9"/>
      <c r="I62" s="9"/>
      <c r="J62" s="9">
        <v>1</v>
      </c>
      <c r="K62" s="9">
        <v>1</v>
      </c>
      <c r="L62" s="9"/>
      <c r="M62" s="7">
        <f>SUM('ტური 1'!$C$62:$L$62)</f>
        <v>4</v>
      </c>
      <c r="N62" s="8">
        <f>0+'ტური 1'!$M$62</f>
        <v>4</v>
      </c>
    </row>
    <row r="63" spans="1:14" ht="12.75">
      <c r="A63" s="6">
        <v>60</v>
      </c>
      <c r="B63" s="2" t="s">
        <v>60</v>
      </c>
      <c r="C63" s="9"/>
      <c r="D63" s="9">
        <v>1</v>
      </c>
      <c r="E63" s="9"/>
      <c r="F63" s="9">
        <v>1</v>
      </c>
      <c r="G63" s="9">
        <v>1</v>
      </c>
      <c r="H63" s="9"/>
      <c r="I63" s="9">
        <v>1</v>
      </c>
      <c r="J63" s="9"/>
      <c r="K63" s="9"/>
      <c r="L63" s="9">
        <v>1</v>
      </c>
      <c r="M63" s="7">
        <f>SUM('ტური 1'!$C$63:$L$63)</f>
        <v>5</v>
      </c>
      <c r="N63" s="8">
        <f>0+'ტური 1'!$M$63</f>
        <v>5</v>
      </c>
    </row>
    <row r="64" spans="1:14" ht="12.75">
      <c r="A64" s="6">
        <v>61</v>
      </c>
      <c r="B64" s="2" t="s">
        <v>61</v>
      </c>
      <c r="C64" s="9">
        <v>1</v>
      </c>
      <c r="D64" s="9">
        <v>1</v>
      </c>
      <c r="E64" s="9"/>
      <c r="F64" s="9">
        <v>1</v>
      </c>
      <c r="G64" s="9">
        <v>1</v>
      </c>
      <c r="H64" s="9"/>
      <c r="I64" s="9">
        <v>1</v>
      </c>
      <c r="J64" s="9">
        <v>1</v>
      </c>
      <c r="K64" s="9"/>
      <c r="L64" s="9">
        <v>1</v>
      </c>
      <c r="M64" s="7">
        <f>SUM('ტური 1'!$C$64:$L$64)</f>
        <v>7</v>
      </c>
      <c r="N64" s="8">
        <f>0+'ტური 1'!$M$64</f>
        <v>7</v>
      </c>
    </row>
    <row r="65" spans="1:14" ht="12.75">
      <c r="A65" s="6">
        <v>62</v>
      </c>
      <c r="B65"/>
      <c r="C65" s="9"/>
      <c r="D65" s="9"/>
      <c r="E65" s="9"/>
      <c r="F65" s="9"/>
      <c r="G65" s="9"/>
      <c r="H65" s="9"/>
      <c r="I65" s="9"/>
      <c r="J65" s="9"/>
      <c r="K65" s="9"/>
      <c r="L65" s="9"/>
      <c r="M65" s="7">
        <f>SUM('ტური 1'!$C$65:$L$65)</f>
        <v>0</v>
      </c>
      <c r="N65" s="8">
        <f>0+'ტური 1'!$M$65</f>
        <v>0</v>
      </c>
    </row>
  </sheetData>
  <sheetProtection selectLockedCells="1" selectUnlockedCells="1"/>
  <mergeCells count="1">
    <mergeCell ref="C1:N2"/>
  </mergeCells>
  <conditionalFormatting sqref="C4:L65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E24" sqref="E24"/>
    </sheetView>
  </sheetViews>
  <sheetFormatPr defaultColWidth="11.57421875" defaultRowHeight="12.75"/>
  <cols>
    <col min="1" max="1" width="11.421875" style="3" customWidth="1"/>
    <col min="2" max="2" width="93.28125" style="3" customWidth="1"/>
    <col min="3" max="12" width="10.140625" style="4" customWidth="1"/>
    <col min="13" max="13" width="34.28125" style="4" customWidth="1"/>
    <col min="14" max="14" width="38.28125" style="4" customWidth="1"/>
    <col min="15" max="16384" width="11.57421875" style="3" customWidth="1"/>
  </cols>
  <sheetData>
    <row r="1" spans="1:14" ht="12.75">
      <c r="A1" s="3" t="s">
        <v>67</v>
      </c>
      <c r="B1" s="5"/>
      <c r="C1" s="27"/>
      <c r="D1" s="27" t="s">
        <v>68</v>
      </c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3:14" ht="7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6" t="s">
        <v>0</v>
      </c>
      <c r="B3" s="6" t="s">
        <v>1</v>
      </c>
      <c r="C3" s="6">
        <v>11</v>
      </c>
      <c r="D3" s="6">
        <v>12</v>
      </c>
      <c r="E3" s="6">
        <v>13</v>
      </c>
      <c r="F3" s="6">
        <v>14</v>
      </c>
      <c r="G3" s="6">
        <v>15</v>
      </c>
      <c r="H3" s="6">
        <v>16</v>
      </c>
      <c r="I3" s="6">
        <v>17</v>
      </c>
      <c r="J3" s="6">
        <v>18</v>
      </c>
      <c r="K3" s="6">
        <v>19</v>
      </c>
      <c r="L3" s="6">
        <v>20</v>
      </c>
      <c r="M3" s="7" t="s">
        <v>64</v>
      </c>
      <c r="N3" s="8" t="s">
        <v>65</v>
      </c>
    </row>
    <row r="4" spans="1:14" ht="12.75">
      <c r="A4" s="6">
        <v>1</v>
      </c>
      <c r="B4" s="2" t="s">
        <v>2</v>
      </c>
      <c r="C4" s="9">
        <v>1</v>
      </c>
      <c r="D4" s="9"/>
      <c r="E4" s="9">
        <v>1</v>
      </c>
      <c r="F4" s="9">
        <v>1</v>
      </c>
      <c r="G4" s="9"/>
      <c r="H4" s="9">
        <v>1</v>
      </c>
      <c r="I4" s="9"/>
      <c r="J4" s="9">
        <v>1</v>
      </c>
      <c r="K4" s="9">
        <v>1</v>
      </c>
      <c r="L4" s="9"/>
      <c r="M4" s="7">
        <f>SUM('ტური 2'!$C$4:$L$4)</f>
        <v>6</v>
      </c>
      <c r="N4" s="8">
        <f>0+'ტური 1'!$M$4+'ტური 2'!$M$4</f>
        <v>15</v>
      </c>
    </row>
    <row r="5" spans="1:14" ht="12.75">
      <c r="A5" s="6">
        <v>2</v>
      </c>
      <c r="B5" s="2" t="s">
        <v>3</v>
      </c>
      <c r="C5" s="9"/>
      <c r="D5" s="9">
        <v>1</v>
      </c>
      <c r="E5" s="9"/>
      <c r="F5" s="9">
        <v>1</v>
      </c>
      <c r="G5" s="9"/>
      <c r="H5" s="9"/>
      <c r="I5" s="9"/>
      <c r="J5" s="9"/>
      <c r="K5" s="9">
        <v>1</v>
      </c>
      <c r="L5" s="9">
        <v>1</v>
      </c>
      <c r="M5" s="7">
        <f>SUM('ტური 2'!$C$5:$L$5)</f>
        <v>4</v>
      </c>
      <c r="N5" s="8">
        <f>0+'ტური 1'!$M$5+'ტური 2'!$M$5</f>
        <v>9</v>
      </c>
    </row>
    <row r="6" spans="1:14" ht="12.75">
      <c r="A6" s="6">
        <v>3</v>
      </c>
      <c r="B6" s="2" t="s">
        <v>4</v>
      </c>
      <c r="C6" s="9">
        <v>1</v>
      </c>
      <c r="D6" s="9">
        <v>1</v>
      </c>
      <c r="E6" s="9">
        <v>1</v>
      </c>
      <c r="F6" s="9">
        <v>1</v>
      </c>
      <c r="G6" s="9"/>
      <c r="H6" s="9">
        <v>1</v>
      </c>
      <c r="I6" s="9">
        <v>1</v>
      </c>
      <c r="J6" s="9"/>
      <c r="K6" s="9">
        <v>1</v>
      </c>
      <c r="L6" s="9">
        <v>1</v>
      </c>
      <c r="M6" s="7">
        <f>SUM('ტური 2'!$C$6:$L$6)</f>
        <v>8</v>
      </c>
      <c r="N6" s="8">
        <f>0+'ტური 1'!$M$6+'ტური 2'!$M$6</f>
        <v>16</v>
      </c>
    </row>
    <row r="7" spans="1:14" ht="12.75">
      <c r="A7" s="6">
        <v>4</v>
      </c>
      <c r="B7" s="2" t="s">
        <v>5</v>
      </c>
      <c r="C7" s="9"/>
      <c r="D7" s="9"/>
      <c r="E7" s="9">
        <v>1</v>
      </c>
      <c r="F7" s="9">
        <v>1</v>
      </c>
      <c r="G7" s="9"/>
      <c r="H7" s="9">
        <v>1</v>
      </c>
      <c r="I7" s="9">
        <v>1</v>
      </c>
      <c r="J7" s="9"/>
      <c r="K7" s="9">
        <v>1</v>
      </c>
      <c r="L7" s="9"/>
      <c r="M7" s="7">
        <f>SUM('ტური 2'!$C$7:$L$7)</f>
        <v>5</v>
      </c>
      <c r="N7" s="8">
        <f>0+'ტური 1'!$M$7+'ტური 2'!$M$7</f>
        <v>11</v>
      </c>
    </row>
    <row r="8" spans="1:14" ht="12.75">
      <c r="A8" s="6">
        <v>5</v>
      </c>
      <c r="B8" s="2" t="s">
        <v>6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>
        <v>1</v>
      </c>
      <c r="M8" s="7">
        <f>SUM('ტური 2'!$C$8:$L$8)</f>
        <v>9</v>
      </c>
      <c r="N8" s="8">
        <f>0+'ტური 1'!$M$8+'ტური 2'!$M$8</f>
        <v>19</v>
      </c>
    </row>
    <row r="9" spans="1:14" ht="12.75">
      <c r="A9" s="6">
        <v>6</v>
      </c>
      <c r="B9" s="2" t="s">
        <v>7</v>
      </c>
      <c r="C9" s="9"/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/>
      <c r="K9" s="9">
        <v>1</v>
      </c>
      <c r="L9" s="9">
        <v>1</v>
      </c>
      <c r="M9" s="7">
        <f>SUM('ტური 2'!$C$9:$L$9)</f>
        <v>8</v>
      </c>
      <c r="N9" s="8">
        <f>0+'ტური 1'!$M$9+'ტური 2'!$M$9</f>
        <v>16</v>
      </c>
    </row>
    <row r="10" spans="1:14" ht="12.75">
      <c r="A10" s="6">
        <v>7</v>
      </c>
      <c r="B10" s="2" t="s">
        <v>8</v>
      </c>
      <c r="C10" s="9">
        <v>1</v>
      </c>
      <c r="D10" s="9">
        <v>1</v>
      </c>
      <c r="E10" s="9"/>
      <c r="F10" s="9">
        <v>1</v>
      </c>
      <c r="G10" s="9"/>
      <c r="H10" s="9"/>
      <c r="I10" s="9">
        <v>1</v>
      </c>
      <c r="J10" s="9"/>
      <c r="K10" s="9">
        <v>1</v>
      </c>
      <c r="L10" s="9"/>
      <c r="M10" s="7">
        <f>SUM('ტური 2'!$C$10:$L$10)</f>
        <v>5</v>
      </c>
      <c r="N10" s="8">
        <f>0+'ტური 1'!$M$10+'ტური 2'!$M$10</f>
        <v>13</v>
      </c>
    </row>
    <row r="11" spans="1:14" ht="12.75">
      <c r="A11" s="6">
        <v>8</v>
      </c>
      <c r="B11" s="2" t="s">
        <v>9</v>
      </c>
      <c r="C11" s="9"/>
      <c r="D11" s="9">
        <v>1</v>
      </c>
      <c r="E11" s="9"/>
      <c r="F11" s="9">
        <v>1</v>
      </c>
      <c r="G11" s="9"/>
      <c r="H11" s="9">
        <v>1</v>
      </c>
      <c r="I11" s="9">
        <v>1</v>
      </c>
      <c r="J11" s="9">
        <v>1</v>
      </c>
      <c r="K11" s="9"/>
      <c r="L11" s="9">
        <v>1</v>
      </c>
      <c r="M11" s="7">
        <f>SUM('ტური 2'!$C$11:$L$11)</f>
        <v>6</v>
      </c>
      <c r="N11" s="8">
        <f>0+'ტური 1'!$M$11+'ტური 2'!$M$11</f>
        <v>14</v>
      </c>
    </row>
    <row r="12" spans="1:14" ht="12.75">
      <c r="A12" s="6">
        <v>9</v>
      </c>
      <c r="B12" s="2" t="s">
        <v>10</v>
      </c>
      <c r="C12" s="9">
        <v>1</v>
      </c>
      <c r="D12" s="9">
        <v>1</v>
      </c>
      <c r="E12" s="9"/>
      <c r="F12" s="9">
        <v>1</v>
      </c>
      <c r="G12" s="9"/>
      <c r="H12" s="9"/>
      <c r="I12" s="9">
        <v>1</v>
      </c>
      <c r="J12" s="9"/>
      <c r="K12" s="9">
        <v>1</v>
      </c>
      <c r="L12" s="9">
        <v>1</v>
      </c>
      <c r="M12" s="7">
        <f>SUM('ტური 2'!$C$12:$L$12)</f>
        <v>6</v>
      </c>
      <c r="N12" s="8">
        <f>0+'ტური 1'!$M$12+'ტური 2'!$M$12</f>
        <v>14</v>
      </c>
    </row>
    <row r="13" spans="1:14" ht="12.75">
      <c r="A13" s="6">
        <v>10</v>
      </c>
      <c r="B13" s="2" t="s">
        <v>11</v>
      </c>
      <c r="C13" s="9">
        <v>1</v>
      </c>
      <c r="D13" s="9"/>
      <c r="E13" s="9">
        <v>1</v>
      </c>
      <c r="F13" s="9">
        <v>1</v>
      </c>
      <c r="G13" s="9"/>
      <c r="H13" s="9">
        <v>1</v>
      </c>
      <c r="I13" s="9">
        <v>1</v>
      </c>
      <c r="J13" s="9"/>
      <c r="K13" s="9">
        <v>1</v>
      </c>
      <c r="L13" s="9">
        <v>1</v>
      </c>
      <c r="M13" s="7">
        <f>SUM('ტური 2'!$C$13:$L$13)</f>
        <v>7</v>
      </c>
      <c r="N13" s="8">
        <f>0+'ტური 1'!$M$13+'ტური 2'!$M$13</f>
        <v>16</v>
      </c>
    </row>
    <row r="14" spans="1:14" ht="12.75">
      <c r="A14" s="6">
        <v>11</v>
      </c>
      <c r="B14" s="2" t="s">
        <v>12</v>
      </c>
      <c r="C14" s="9"/>
      <c r="D14" s="9">
        <v>1</v>
      </c>
      <c r="E14" s="9">
        <v>1</v>
      </c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>
        <v>1</v>
      </c>
      <c r="M14" s="7">
        <f>SUM('ტური 2'!$C$14:$L$14)</f>
        <v>7</v>
      </c>
      <c r="N14" s="8">
        <f>0+'ტური 1'!$M$14+'ტური 2'!$M$14</f>
        <v>15</v>
      </c>
    </row>
    <row r="15" spans="1:14" ht="12.75">
      <c r="A15" s="6">
        <v>12</v>
      </c>
      <c r="B15" s="2" t="s">
        <v>13</v>
      </c>
      <c r="C15" s="9"/>
      <c r="D15" s="9">
        <v>1</v>
      </c>
      <c r="E15" s="9">
        <v>1</v>
      </c>
      <c r="F15" s="9">
        <v>1</v>
      </c>
      <c r="G15" s="9"/>
      <c r="H15" s="9"/>
      <c r="I15" s="9">
        <v>1</v>
      </c>
      <c r="J15" s="9"/>
      <c r="K15" s="9">
        <v>1</v>
      </c>
      <c r="L15" s="9">
        <v>1</v>
      </c>
      <c r="M15" s="7">
        <f>SUM('ტური 2'!$C$15:$L$15)</f>
        <v>6</v>
      </c>
      <c r="N15" s="8">
        <f>0+'ტური 1'!$M$15+'ტური 2'!$M$15</f>
        <v>14</v>
      </c>
    </row>
    <row r="16" spans="1:14" ht="12.75">
      <c r="A16" s="6">
        <v>13</v>
      </c>
      <c r="B16" s="2" t="s">
        <v>14</v>
      </c>
      <c r="C16" s="9">
        <v>1</v>
      </c>
      <c r="D16" s="9">
        <v>1</v>
      </c>
      <c r="E16" s="9"/>
      <c r="F16" s="9">
        <v>1</v>
      </c>
      <c r="G16" s="9"/>
      <c r="H16" s="9">
        <v>1</v>
      </c>
      <c r="I16" s="9">
        <v>1</v>
      </c>
      <c r="J16" s="9"/>
      <c r="K16" s="9"/>
      <c r="L16" s="9">
        <v>1</v>
      </c>
      <c r="M16" s="7">
        <f>SUM('ტური 2'!$C$16:$L$16)</f>
        <v>6</v>
      </c>
      <c r="N16" s="8">
        <f>0+'ტური 1'!$M$16+'ტური 2'!$M$16</f>
        <v>11</v>
      </c>
    </row>
    <row r="17" spans="1:14" ht="12.75">
      <c r="A17" s="6">
        <v>14</v>
      </c>
      <c r="B17" s="2" t="s">
        <v>15</v>
      </c>
      <c r="C17" s="9">
        <v>1</v>
      </c>
      <c r="D17" s="9">
        <v>1</v>
      </c>
      <c r="E17" s="9">
        <v>1</v>
      </c>
      <c r="F17" s="9">
        <v>1</v>
      </c>
      <c r="G17" s="9"/>
      <c r="H17" s="9">
        <v>1</v>
      </c>
      <c r="I17" s="9">
        <v>1</v>
      </c>
      <c r="J17" s="9"/>
      <c r="K17" s="9">
        <v>1</v>
      </c>
      <c r="L17" s="9">
        <v>1</v>
      </c>
      <c r="M17" s="7">
        <f>SUM('ტური 2'!$C$17:$L$17)</f>
        <v>8</v>
      </c>
      <c r="N17" s="8">
        <f>0+'ტური 1'!$M$17+'ტური 2'!$M$17</f>
        <v>15</v>
      </c>
    </row>
    <row r="18" spans="1:14" ht="12.75">
      <c r="A18" s="6">
        <v>15</v>
      </c>
      <c r="B18" s="2" t="s">
        <v>16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/>
      <c r="K18" s="9">
        <v>1</v>
      </c>
      <c r="L18" s="9">
        <v>1</v>
      </c>
      <c r="M18" s="7">
        <f>SUM('ტური 2'!$C$18:$L$18)</f>
        <v>9</v>
      </c>
      <c r="N18" s="8">
        <f>0+'ტური 1'!$M$18+'ტური 2'!$M$18</f>
        <v>18</v>
      </c>
    </row>
    <row r="19" spans="1:14" ht="12.75">
      <c r="A19" s="6">
        <v>16</v>
      </c>
      <c r="B19" s="2" t="s">
        <v>17</v>
      </c>
      <c r="C19" s="9"/>
      <c r="D19" s="9">
        <v>1</v>
      </c>
      <c r="E19" s="9">
        <v>1</v>
      </c>
      <c r="F19" s="9">
        <v>1</v>
      </c>
      <c r="G19" s="9"/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7">
        <f>SUM('ტური 2'!$C$19:$L$19)</f>
        <v>8</v>
      </c>
      <c r="N19" s="8">
        <f>0+'ტური 1'!$M$19+'ტური 2'!$M$19</f>
        <v>14</v>
      </c>
    </row>
    <row r="20" spans="1:14" ht="12.75">
      <c r="A20" s="6">
        <v>17</v>
      </c>
      <c r="B20" s="2" t="s">
        <v>18</v>
      </c>
      <c r="C20" s="9"/>
      <c r="D20" s="9">
        <v>1</v>
      </c>
      <c r="E20" s="9">
        <v>1</v>
      </c>
      <c r="F20" s="9">
        <v>1</v>
      </c>
      <c r="G20" s="9"/>
      <c r="H20" s="9">
        <v>1</v>
      </c>
      <c r="I20" s="9"/>
      <c r="J20" s="9"/>
      <c r="K20" s="9">
        <v>1</v>
      </c>
      <c r="L20" s="9"/>
      <c r="M20" s="7">
        <f>SUM('ტური 2'!$C$20:$L$20)</f>
        <v>5</v>
      </c>
      <c r="N20" s="8">
        <f>0+'ტური 1'!$M$20+'ტური 2'!$M$20</f>
        <v>12</v>
      </c>
    </row>
    <row r="21" spans="1:14" ht="12.75">
      <c r="A21" s="6">
        <v>18</v>
      </c>
      <c r="B21" s="2" t="s">
        <v>19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7">
        <f>SUM('ტური 2'!$C$21:$L$21)</f>
        <v>10</v>
      </c>
      <c r="N21" s="8">
        <f>0+'ტური 1'!$M$21+'ტური 2'!$M$21</f>
        <v>18</v>
      </c>
    </row>
    <row r="22" spans="1:14" ht="12.75">
      <c r="A22" s="6">
        <v>19</v>
      </c>
      <c r="B22" s="2" t="s">
        <v>20</v>
      </c>
      <c r="C22" s="9"/>
      <c r="D22" s="9">
        <v>1</v>
      </c>
      <c r="E22" s="9">
        <v>1</v>
      </c>
      <c r="F22" s="9">
        <v>1</v>
      </c>
      <c r="G22" s="9"/>
      <c r="H22" s="9">
        <v>1</v>
      </c>
      <c r="I22" s="9"/>
      <c r="J22" s="9"/>
      <c r="K22" s="9">
        <v>1</v>
      </c>
      <c r="L22" s="9"/>
      <c r="M22" s="7">
        <f>SUM('ტური 2'!$C$22:$L$22)</f>
        <v>5</v>
      </c>
      <c r="N22" s="8">
        <f>0+'ტური 1'!$M$22+'ტური 2'!$M$22</f>
        <v>13</v>
      </c>
    </row>
    <row r="23" spans="1:14" ht="12.75">
      <c r="A23" s="6">
        <v>20</v>
      </c>
      <c r="B23" s="2" t="s">
        <v>21</v>
      </c>
      <c r="C23" s="9">
        <v>1</v>
      </c>
      <c r="D23" s="9">
        <v>1</v>
      </c>
      <c r="E23" s="9">
        <v>1</v>
      </c>
      <c r="F23" s="9">
        <v>1</v>
      </c>
      <c r="G23" s="9"/>
      <c r="H23" s="9"/>
      <c r="I23" s="9">
        <v>1</v>
      </c>
      <c r="J23" s="9"/>
      <c r="K23" s="9">
        <v>1</v>
      </c>
      <c r="L23" s="9">
        <v>1</v>
      </c>
      <c r="M23" s="7">
        <f>SUM('ტური 2'!$C$23:$L$23)</f>
        <v>7</v>
      </c>
      <c r="N23" s="8">
        <f>0+'ტური 1'!$M$23+'ტური 2'!$M$23</f>
        <v>14</v>
      </c>
    </row>
    <row r="24" spans="1:14" ht="12.75">
      <c r="A24" s="6">
        <v>21</v>
      </c>
      <c r="B24" s="2" t="s">
        <v>22</v>
      </c>
      <c r="C24" s="9">
        <v>1</v>
      </c>
      <c r="D24" s="9">
        <v>1</v>
      </c>
      <c r="E24" s="9"/>
      <c r="F24" s="9">
        <v>1</v>
      </c>
      <c r="G24" s="9"/>
      <c r="H24" s="9"/>
      <c r="I24" s="9">
        <v>1</v>
      </c>
      <c r="J24" s="9"/>
      <c r="K24" s="9">
        <v>1</v>
      </c>
      <c r="L24" s="9">
        <v>1</v>
      </c>
      <c r="M24" s="7">
        <f>SUM('ტური 2'!$C$24:$L$24)</f>
        <v>6</v>
      </c>
      <c r="N24" s="8">
        <f>0+'ტური 1'!$M$24+'ტური 2'!$M$24</f>
        <v>11</v>
      </c>
    </row>
    <row r="25" spans="1:14" ht="12.75">
      <c r="A25" s="6">
        <v>22</v>
      </c>
      <c r="B25" s="2" t="s">
        <v>23</v>
      </c>
      <c r="C25" s="9">
        <v>1</v>
      </c>
      <c r="D25" s="9">
        <v>1</v>
      </c>
      <c r="E25" s="9"/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7">
        <f>SUM('ტური 2'!$C$25:$L$25)</f>
        <v>9</v>
      </c>
      <c r="N25" s="8">
        <f>0+'ტური 1'!$M$25+'ტური 2'!$M$25</f>
        <v>18</v>
      </c>
    </row>
    <row r="26" spans="1:14" ht="12.75">
      <c r="A26" s="6">
        <v>23</v>
      </c>
      <c r="B26" s="2" t="s">
        <v>24</v>
      </c>
      <c r="C26" s="9"/>
      <c r="D26" s="9">
        <v>1</v>
      </c>
      <c r="E26" s="9">
        <v>1</v>
      </c>
      <c r="F26" s="9">
        <v>1</v>
      </c>
      <c r="G26" s="9"/>
      <c r="H26" s="9">
        <v>1</v>
      </c>
      <c r="I26" s="9">
        <v>1</v>
      </c>
      <c r="J26" s="9"/>
      <c r="K26" s="9">
        <v>1</v>
      </c>
      <c r="L26" s="9"/>
      <c r="M26" s="7">
        <f>SUM('ტური 2'!$C$26:$L$26)</f>
        <v>6</v>
      </c>
      <c r="N26" s="8">
        <f>0+'ტური 1'!$M$26+'ტური 2'!$M$26</f>
        <v>10</v>
      </c>
    </row>
    <row r="27" spans="1:14" ht="12.75">
      <c r="A27" s="6">
        <v>24</v>
      </c>
      <c r="B27" s="2" t="s">
        <v>25</v>
      </c>
      <c r="C27" s="9"/>
      <c r="D27" s="9">
        <v>1</v>
      </c>
      <c r="E27" s="9">
        <v>1</v>
      </c>
      <c r="F27" s="9">
        <v>1</v>
      </c>
      <c r="G27" s="9"/>
      <c r="H27" s="9">
        <v>1</v>
      </c>
      <c r="I27" s="9"/>
      <c r="J27" s="9">
        <v>1</v>
      </c>
      <c r="K27" s="9">
        <v>1</v>
      </c>
      <c r="L27" s="9">
        <v>1</v>
      </c>
      <c r="M27" s="7">
        <f>SUM('ტური 2'!$C$27:$L$27)</f>
        <v>7</v>
      </c>
      <c r="N27" s="8">
        <f>0+'ტური 1'!$M$27+'ტური 2'!$M$27</f>
        <v>15</v>
      </c>
    </row>
    <row r="28" spans="1:14" ht="12.75">
      <c r="A28" s="6">
        <v>25</v>
      </c>
      <c r="B28" s="2" t="s">
        <v>26</v>
      </c>
      <c r="C28" s="9"/>
      <c r="D28" s="9"/>
      <c r="E28" s="9"/>
      <c r="F28"/>
      <c r="G28" s="9"/>
      <c r="H28" s="9">
        <v>1</v>
      </c>
      <c r="I28" s="9"/>
      <c r="J28" s="9">
        <v>1</v>
      </c>
      <c r="K28" s="9"/>
      <c r="L28" s="9"/>
      <c r="M28" s="7">
        <f>SUM('ტური 2'!$C$28:$L$28)</f>
        <v>2</v>
      </c>
      <c r="N28" s="8">
        <f>0+'ტური 1'!$M$28+'ტური 2'!$M$28</f>
        <v>10</v>
      </c>
    </row>
    <row r="29" spans="1:14" ht="12.75">
      <c r="A29" s="6">
        <v>26</v>
      </c>
      <c r="B29" s="2" t="s">
        <v>27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/>
      <c r="J29" s="9"/>
      <c r="K29" s="9">
        <v>1</v>
      </c>
      <c r="L29" s="9">
        <v>1</v>
      </c>
      <c r="M29" s="7">
        <f>SUM('ტური 2'!$C$29:$L$29)</f>
        <v>8</v>
      </c>
      <c r="N29" s="8">
        <f>0+'ტური 1'!$M$29+'ტური 2'!$M$29</f>
        <v>17</v>
      </c>
    </row>
    <row r="30" spans="1:14" ht="12.75">
      <c r="A30" s="6">
        <v>27</v>
      </c>
      <c r="B30" s="2" t="s">
        <v>28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/>
      <c r="J30" s="9"/>
      <c r="K30" s="9">
        <v>1</v>
      </c>
      <c r="L30" s="9"/>
      <c r="M30" s="7">
        <f>SUM('ტური 2'!$C$30:$L$30)</f>
        <v>7</v>
      </c>
      <c r="N30" s="8">
        <f>0+'ტური 1'!$M$30+'ტური 2'!$M$30</f>
        <v>14</v>
      </c>
    </row>
    <row r="31" spans="1:14" ht="12.75">
      <c r="A31" s="6">
        <v>28</v>
      </c>
      <c r="B31" s="2" t="s">
        <v>29</v>
      </c>
      <c r="C31" s="9">
        <v>1</v>
      </c>
      <c r="D31" s="9">
        <v>1</v>
      </c>
      <c r="E31" s="9"/>
      <c r="F31" s="9">
        <v>1</v>
      </c>
      <c r="G31" s="9"/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7">
        <f>SUM('ტური 2'!$C$31:$L$31)</f>
        <v>8</v>
      </c>
      <c r="N31" s="8">
        <f>0+'ტური 1'!$M$31+'ტური 2'!$M$31</f>
        <v>14</v>
      </c>
    </row>
    <row r="32" spans="1:14" ht="12.75">
      <c r="A32" s="6">
        <v>29</v>
      </c>
      <c r="B32" s="2" t="s">
        <v>30</v>
      </c>
      <c r="C32" s="9"/>
      <c r="D32" s="9">
        <v>1</v>
      </c>
      <c r="E32" s="9">
        <v>1</v>
      </c>
      <c r="F32" s="9">
        <v>1</v>
      </c>
      <c r="G32" s="9">
        <v>1</v>
      </c>
      <c r="H32" s="9"/>
      <c r="I32" s="9">
        <v>1</v>
      </c>
      <c r="J32" s="9"/>
      <c r="K32" s="9">
        <v>1</v>
      </c>
      <c r="L32" s="9">
        <v>1</v>
      </c>
      <c r="M32" s="7">
        <f>SUM('ტური 2'!$C$32:$L$32)</f>
        <v>7</v>
      </c>
      <c r="N32" s="8">
        <f>0+'ტური 1'!$M$32+'ტური 2'!$M$32</f>
        <v>16</v>
      </c>
    </row>
    <row r="33" spans="1:14" ht="12.75" hidden="1">
      <c r="A33" s="6">
        <v>30</v>
      </c>
      <c r="B33" s="2" t="s">
        <v>66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7">
        <f>SUM('ტური 2'!$C$33:$L$33)</f>
        <v>0</v>
      </c>
      <c r="N33" s="8">
        <f>0+'ტური 1'!$M$33+'ტური 2'!$M$33</f>
        <v>0</v>
      </c>
    </row>
    <row r="34" spans="1:14" ht="12.75">
      <c r="A34" s="6">
        <v>31</v>
      </c>
      <c r="B34" s="2" t="s">
        <v>31</v>
      </c>
      <c r="C34" s="9"/>
      <c r="D34" s="9">
        <v>1</v>
      </c>
      <c r="E34" s="9">
        <v>1</v>
      </c>
      <c r="F34" s="9">
        <v>1</v>
      </c>
      <c r="G34" s="9"/>
      <c r="H34" s="9">
        <v>1</v>
      </c>
      <c r="I34" s="9"/>
      <c r="J34" s="9"/>
      <c r="K34" s="9">
        <v>1</v>
      </c>
      <c r="L34" s="9">
        <v>1</v>
      </c>
      <c r="M34" s="7">
        <f>SUM('ტური 2'!$C$34:$L$34)</f>
        <v>6</v>
      </c>
      <c r="N34" s="8">
        <f>0+'ტური 1'!$M$34+'ტური 2'!$M$34</f>
        <v>13</v>
      </c>
    </row>
    <row r="35" spans="1:14" ht="12.75">
      <c r="A35" s="6">
        <v>32</v>
      </c>
      <c r="B35" s="2" t="s">
        <v>32</v>
      </c>
      <c r="C35" s="9">
        <v>1</v>
      </c>
      <c r="D35" s="9">
        <v>1</v>
      </c>
      <c r="E35" s="9">
        <v>1</v>
      </c>
      <c r="F35" s="9">
        <v>1</v>
      </c>
      <c r="G35" s="9"/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7">
        <f>SUM('ტური 2'!$C$35:$L$35)</f>
        <v>9</v>
      </c>
      <c r="N35" s="8">
        <f>0+'ტური 1'!$M$35+'ტური 2'!$M$35</f>
        <v>18</v>
      </c>
    </row>
    <row r="36" spans="1:14" ht="12.75">
      <c r="A36" s="6">
        <v>33</v>
      </c>
      <c r="B36" s="2" t="s">
        <v>33</v>
      </c>
      <c r="C36" s="9"/>
      <c r="D36" s="9">
        <v>1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1</v>
      </c>
      <c r="K36" s="9"/>
      <c r="L36" s="9"/>
      <c r="M36" s="7">
        <f>SUM('ტური 2'!$C$36:$L$36)</f>
        <v>7</v>
      </c>
      <c r="N36" s="8">
        <f>0+'ტური 1'!$M$36+'ტური 2'!$M$36</f>
        <v>15</v>
      </c>
    </row>
    <row r="37" spans="1:14" ht="12.75">
      <c r="A37" s="6">
        <v>34</v>
      </c>
      <c r="B37" s="2" t="s">
        <v>34</v>
      </c>
      <c r="C37" s="9">
        <v>1</v>
      </c>
      <c r="D37" s="9">
        <v>1</v>
      </c>
      <c r="E37" s="9">
        <v>1</v>
      </c>
      <c r="F37" s="9">
        <v>1</v>
      </c>
      <c r="G37" s="9"/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7">
        <f>SUM('ტური 2'!$C$37:$L$37)</f>
        <v>9</v>
      </c>
      <c r="N37" s="8">
        <f>0+'ტური 1'!$M$37+'ტური 2'!$M$37</f>
        <v>18</v>
      </c>
    </row>
    <row r="38" spans="1:14" ht="12.75">
      <c r="A38" s="6">
        <v>35</v>
      </c>
      <c r="B38" s="2" t="s">
        <v>35</v>
      </c>
      <c r="C38" s="9">
        <v>1</v>
      </c>
      <c r="D38" s="9">
        <v>1</v>
      </c>
      <c r="E38" s="9"/>
      <c r="F38" s="9">
        <v>1</v>
      </c>
      <c r="G38" s="9"/>
      <c r="H38" s="9">
        <v>1</v>
      </c>
      <c r="I38" s="9"/>
      <c r="J38" s="9"/>
      <c r="K38" s="9">
        <v>1</v>
      </c>
      <c r="L38" s="9">
        <v>1</v>
      </c>
      <c r="M38" s="7">
        <f>SUM('ტური 2'!$C$38:$L$38)</f>
        <v>6</v>
      </c>
      <c r="N38" s="8">
        <f>0+'ტური 1'!$M$38+'ტური 2'!$M$38</f>
        <v>10</v>
      </c>
    </row>
    <row r="39" spans="1:14" ht="12.75">
      <c r="A39" s="6">
        <v>36</v>
      </c>
      <c r="B39" s="2" t="s">
        <v>36</v>
      </c>
      <c r="C39" s="9"/>
      <c r="D39" s="9">
        <v>1</v>
      </c>
      <c r="E39" s="9"/>
      <c r="F39" s="9">
        <v>1</v>
      </c>
      <c r="G39" s="9">
        <v>1</v>
      </c>
      <c r="H39" s="9">
        <v>1</v>
      </c>
      <c r="I39" s="9"/>
      <c r="J39" s="9">
        <v>1</v>
      </c>
      <c r="K39" s="9">
        <v>1</v>
      </c>
      <c r="L39" s="9"/>
      <c r="M39" s="7">
        <f>SUM('ტური 2'!$C$39:$L$39)</f>
        <v>6</v>
      </c>
      <c r="N39" s="8">
        <f>0+'ტური 1'!$M$39+'ტური 2'!$M$39</f>
        <v>12</v>
      </c>
    </row>
    <row r="40" spans="1:14" ht="12.75">
      <c r="A40" s="6">
        <v>37</v>
      </c>
      <c r="B40" s="2" t="s">
        <v>37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/>
      <c r="K40" s="9">
        <v>1</v>
      </c>
      <c r="L40" s="9">
        <v>1</v>
      </c>
      <c r="M40" s="7">
        <f>SUM('ტური 2'!$C$40:$L$40)</f>
        <v>9</v>
      </c>
      <c r="N40" s="8">
        <f>0+'ტური 1'!$M$40+'ტური 2'!$M$40</f>
        <v>16</v>
      </c>
    </row>
    <row r="41" spans="1:14" ht="12.75">
      <c r="A41" s="6">
        <v>38</v>
      </c>
      <c r="B41" s="2" t="s">
        <v>38</v>
      </c>
      <c r="C41" s="9">
        <v>1</v>
      </c>
      <c r="D41" s="9">
        <v>1</v>
      </c>
      <c r="E41" s="9">
        <v>1</v>
      </c>
      <c r="F41" s="9">
        <v>1</v>
      </c>
      <c r="G41" s="9"/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7">
        <f>SUM('ტური 2'!$C$41:$L$41)</f>
        <v>9</v>
      </c>
      <c r="N41" s="8">
        <f>0+'ტური 1'!$M$41+'ტური 2'!$M$41</f>
        <v>16</v>
      </c>
    </row>
    <row r="42" spans="1:14" ht="12.75">
      <c r="A42" s="6">
        <v>39</v>
      </c>
      <c r="B42" s="2" t="s">
        <v>39</v>
      </c>
      <c r="C42" s="9">
        <v>1</v>
      </c>
      <c r="D42" s="9">
        <v>1</v>
      </c>
      <c r="E42" s="9"/>
      <c r="F42" s="9">
        <v>1</v>
      </c>
      <c r="G42" s="9">
        <v>1</v>
      </c>
      <c r="H42" s="9"/>
      <c r="I42" s="9">
        <v>1</v>
      </c>
      <c r="J42" s="9">
        <v>1</v>
      </c>
      <c r="K42" s="9">
        <v>1</v>
      </c>
      <c r="L42" s="9">
        <v>1</v>
      </c>
      <c r="M42" s="7">
        <f>SUM('ტური 2'!$C$42:$L$42)</f>
        <v>8</v>
      </c>
      <c r="N42" s="8">
        <f>0+'ტური 1'!$M$42+'ტური 2'!$M$42</f>
        <v>18</v>
      </c>
    </row>
    <row r="43" spans="1:14" ht="12.75">
      <c r="A43" s="6">
        <v>40</v>
      </c>
      <c r="B43" s="2" t="s">
        <v>40</v>
      </c>
      <c r="C43" s="9">
        <v>1</v>
      </c>
      <c r="D43" s="9">
        <v>1</v>
      </c>
      <c r="E43" s="9"/>
      <c r="F43" s="9">
        <v>1</v>
      </c>
      <c r="G43" s="9"/>
      <c r="H43" s="9">
        <v>1</v>
      </c>
      <c r="I43" s="9">
        <v>1</v>
      </c>
      <c r="J43" s="9"/>
      <c r="K43" s="9"/>
      <c r="L43" s="9">
        <v>1</v>
      </c>
      <c r="M43" s="7">
        <f>SUM('ტური 2'!$C$43:$L$43)</f>
        <v>6</v>
      </c>
      <c r="N43" s="8">
        <f>0+'ტური 1'!$M$43+'ტური 2'!$M$43</f>
        <v>15</v>
      </c>
    </row>
    <row r="44" spans="1:14" ht="12.75">
      <c r="A44" s="6">
        <v>41</v>
      </c>
      <c r="B44" s="2" t="s">
        <v>41</v>
      </c>
      <c r="C44" s="9"/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/>
      <c r="K44" s="9">
        <v>1</v>
      </c>
      <c r="L44" s="9"/>
      <c r="M44" s="7">
        <f>SUM('ტური 2'!$C$44:$L$44)</f>
        <v>7</v>
      </c>
      <c r="N44" s="8">
        <f>0+'ტური 1'!$M$44+'ტური 2'!$M$44</f>
        <v>15</v>
      </c>
    </row>
    <row r="45" spans="1:14" ht="12.75">
      <c r="A45" s="6">
        <v>42</v>
      </c>
      <c r="B45" s="2" t="s">
        <v>42</v>
      </c>
      <c r="C45" s="9">
        <v>1</v>
      </c>
      <c r="D45" s="9">
        <v>1</v>
      </c>
      <c r="E45" s="9">
        <v>1</v>
      </c>
      <c r="F45" s="9">
        <v>1</v>
      </c>
      <c r="G45" s="9"/>
      <c r="H45" s="9">
        <v>1</v>
      </c>
      <c r="I45" s="9">
        <v>1</v>
      </c>
      <c r="J45" s="9"/>
      <c r="K45" s="9">
        <v>1</v>
      </c>
      <c r="L45" s="9">
        <v>1</v>
      </c>
      <c r="M45" s="7">
        <f>SUM('ტური 2'!$C$45:$L$45)</f>
        <v>8</v>
      </c>
      <c r="N45" s="8">
        <f>0+'ტური 1'!$M$45+'ტური 2'!$M$45</f>
        <v>18</v>
      </c>
    </row>
    <row r="46" spans="1:14" ht="12.75">
      <c r="A46" s="6">
        <v>43</v>
      </c>
      <c r="B46" s="2" t="s">
        <v>43</v>
      </c>
      <c r="C46" s="9">
        <v>1</v>
      </c>
      <c r="D46" s="9"/>
      <c r="E46" s="9"/>
      <c r="F46" s="9">
        <v>1</v>
      </c>
      <c r="G46" s="9"/>
      <c r="H46" s="9"/>
      <c r="I46" s="9"/>
      <c r="J46" s="9"/>
      <c r="K46" s="9">
        <v>1</v>
      </c>
      <c r="L46" s="9">
        <v>1</v>
      </c>
      <c r="M46" s="7">
        <f>SUM('ტური 2'!$C$46:$L$46)</f>
        <v>4</v>
      </c>
      <c r="N46" s="8">
        <f>0+'ტური 1'!$M$46+'ტური 2'!$M$46</f>
        <v>11</v>
      </c>
    </row>
    <row r="47" spans="1:14" ht="12.75">
      <c r="A47" s="6">
        <v>44</v>
      </c>
      <c r="B47" s="2" t="s">
        <v>44</v>
      </c>
      <c r="C47" s="9">
        <v>1</v>
      </c>
      <c r="D47" s="9">
        <v>1</v>
      </c>
      <c r="E47" s="9"/>
      <c r="F47" s="9">
        <v>1</v>
      </c>
      <c r="G47" s="9"/>
      <c r="H47" s="9"/>
      <c r="I47" s="9">
        <v>1</v>
      </c>
      <c r="J47" s="9">
        <v>1</v>
      </c>
      <c r="K47" s="9">
        <v>1</v>
      </c>
      <c r="L47" s="9">
        <v>1</v>
      </c>
      <c r="M47" s="7">
        <f>SUM('ტური 2'!$C$47:$L$47)</f>
        <v>7</v>
      </c>
      <c r="N47" s="8">
        <f>0+'ტური 1'!$M$47+'ტური 2'!$M$47</f>
        <v>12</v>
      </c>
    </row>
    <row r="48" spans="1:14" ht="12.75">
      <c r="A48" s="6">
        <v>45</v>
      </c>
      <c r="B48" s="2" t="s">
        <v>45</v>
      </c>
      <c r="C48" s="9"/>
      <c r="D48" s="9"/>
      <c r="E48" s="9"/>
      <c r="F48"/>
      <c r="G48" s="9"/>
      <c r="H48" s="9"/>
      <c r="I48" s="9"/>
      <c r="J48" s="9"/>
      <c r="K48" s="9"/>
      <c r="L48" s="9"/>
      <c r="M48" s="7">
        <f>SUM('ტური 2'!$C$48:$L$48)</f>
        <v>0</v>
      </c>
      <c r="N48" s="8">
        <f>0+'ტური 1'!$M$48+'ტური 2'!$M$48</f>
        <v>2</v>
      </c>
    </row>
    <row r="49" spans="1:14" ht="12.75">
      <c r="A49" s="6">
        <v>46</v>
      </c>
      <c r="B49" s="2" t="s">
        <v>46</v>
      </c>
      <c r="C49" s="9"/>
      <c r="D49" s="9">
        <v>1</v>
      </c>
      <c r="E49" s="9"/>
      <c r="F49" s="9">
        <v>1</v>
      </c>
      <c r="G49" s="9"/>
      <c r="H49" s="9">
        <v>1</v>
      </c>
      <c r="I49" s="9"/>
      <c r="J49" s="9"/>
      <c r="K49" s="9"/>
      <c r="L49" s="9">
        <v>1</v>
      </c>
      <c r="M49" s="7">
        <f>SUM('ტური 2'!$C$49:$L$49)</f>
        <v>4</v>
      </c>
      <c r="N49" s="8">
        <f>0+'ტური 1'!$M$49+'ტური 2'!$M$49</f>
        <v>9</v>
      </c>
    </row>
    <row r="50" spans="1:14" ht="12.75">
      <c r="A50" s="6">
        <v>47</v>
      </c>
      <c r="B50" s="2" t="s">
        <v>47</v>
      </c>
      <c r="C50" s="9">
        <v>1</v>
      </c>
      <c r="D50" s="9">
        <v>1</v>
      </c>
      <c r="E50" s="9"/>
      <c r="F50" s="9">
        <v>1</v>
      </c>
      <c r="G50" s="9"/>
      <c r="H50" s="9">
        <v>1</v>
      </c>
      <c r="I50" s="9">
        <v>1</v>
      </c>
      <c r="J50" s="9"/>
      <c r="K50" s="9">
        <v>1</v>
      </c>
      <c r="L50" s="9">
        <v>1</v>
      </c>
      <c r="M50" s="7">
        <f>SUM('ტური 2'!$C$50:$L$50)</f>
        <v>7</v>
      </c>
      <c r="N50" s="8">
        <f>0+'ტური 1'!$M$50+'ტური 2'!$M$50</f>
        <v>15</v>
      </c>
    </row>
    <row r="51" spans="1:14" ht="12.75">
      <c r="A51" s="6">
        <v>48</v>
      </c>
      <c r="B51" s="2" t="s">
        <v>48</v>
      </c>
      <c r="C51" s="9">
        <v>1</v>
      </c>
      <c r="D51" s="9"/>
      <c r="E51" s="9"/>
      <c r="F51" s="9">
        <v>1</v>
      </c>
      <c r="G51" s="9"/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7">
        <f>SUM('ტური 2'!$C$51:$L$51)</f>
        <v>7</v>
      </c>
      <c r="N51" s="8">
        <f>0+'ტური 1'!$M$51+'ტური 2'!$M$51</f>
        <v>11</v>
      </c>
    </row>
    <row r="52" spans="1:14" ht="12.75">
      <c r="A52" s="6">
        <v>49</v>
      </c>
      <c r="B52" s="2" t="s">
        <v>49</v>
      </c>
      <c r="C52" s="9">
        <v>1</v>
      </c>
      <c r="D52" s="9">
        <v>1</v>
      </c>
      <c r="E52" s="9"/>
      <c r="F52" s="9">
        <v>1</v>
      </c>
      <c r="G52" s="9"/>
      <c r="H52" s="9">
        <v>1</v>
      </c>
      <c r="I52" s="9">
        <v>1</v>
      </c>
      <c r="J52" s="9"/>
      <c r="K52" s="9">
        <v>1</v>
      </c>
      <c r="L52" s="9">
        <v>1</v>
      </c>
      <c r="M52" s="7">
        <f>SUM('ტური 2'!$C$52:$L$52)</f>
        <v>7</v>
      </c>
      <c r="N52" s="8">
        <f>0+'ტური 1'!$M$52+'ტური 2'!$M$52</f>
        <v>14</v>
      </c>
    </row>
    <row r="53" spans="1:14" ht="12.75">
      <c r="A53" s="6">
        <v>50</v>
      </c>
      <c r="B53" s="2" t="s">
        <v>50</v>
      </c>
      <c r="C53" s="9">
        <v>1</v>
      </c>
      <c r="D53" s="9">
        <v>1</v>
      </c>
      <c r="E53" s="9">
        <v>1</v>
      </c>
      <c r="F53" s="9">
        <v>1</v>
      </c>
      <c r="G53" s="9"/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7">
        <f>SUM('ტური 2'!$C$53:$L$53)</f>
        <v>9</v>
      </c>
      <c r="N53" s="8">
        <f>0+'ტური 1'!$M$53+'ტური 2'!$M$53</f>
        <v>17</v>
      </c>
    </row>
    <row r="54" spans="1:14" ht="12.75">
      <c r="A54" s="6">
        <v>51</v>
      </c>
      <c r="B54" s="2" t="s">
        <v>51</v>
      </c>
      <c r="C54" s="9">
        <v>1</v>
      </c>
      <c r="D54" s="9">
        <v>1</v>
      </c>
      <c r="E54" s="9">
        <v>1</v>
      </c>
      <c r="F54" s="9">
        <v>1</v>
      </c>
      <c r="G54" s="9"/>
      <c r="H54" s="9"/>
      <c r="I54" s="9"/>
      <c r="J54" s="9">
        <v>1</v>
      </c>
      <c r="K54" s="9">
        <v>1</v>
      </c>
      <c r="L54" s="9">
        <v>1</v>
      </c>
      <c r="M54" s="7">
        <f>SUM('ტური 2'!$C$54:$L$54)</f>
        <v>7</v>
      </c>
      <c r="N54" s="8">
        <f>0+'ტური 1'!$M$54+'ტური 2'!$M$54</f>
        <v>15</v>
      </c>
    </row>
    <row r="55" spans="1:14" ht="12.75">
      <c r="A55" s="6">
        <v>52</v>
      </c>
      <c r="B55" s="2" t="s">
        <v>52</v>
      </c>
      <c r="C55" s="9">
        <v>1</v>
      </c>
      <c r="D55" s="9"/>
      <c r="E55" s="9">
        <v>1</v>
      </c>
      <c r="F55" s="9">
        <v>1</v>
      </c>
      <c r="G55" s="9"/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7">
        <f>SUM('ტური 2'!$C$55:$L$55)</f>
        <v>8</v>
      </c>
      <c r="N55" s="8">
        <f>0+'ტური 1'!$M$55+'ტური 2'!$M$55</f>
        <v>12</v>
      </c>
    </row>
    <row r="56" spans="1:14" ht="12.75">
      <c r="A56" s="6">
        <v>53</v>
      </c>
      <c r="B56" s="2" t="s">
        <v>53</v>
      </c>
      <c r="C56" s="9">
        <v>1</v>
      </c>
      <c r="D56" s="9"/>
      <c r="E56" s="9"/>
      <c r="F56" s="9">
        <v>1</v>
      </c>
      <c r="G56" s="9"/>
      <c r="H56" s="9">
        <v>1</v>
      </c>
      <c r="I56" s="9">
        <v>1</v>
      </c>
      <c r="J56" s="9">
        <v>1</v>
      </c>
      <c r="K56" s="9">
        <v>1</v>
      </c>
      <c r="L56" s="9"/>
      <c r="M56" s="7">
        <f>SUM('ტური 2'!$C$56:$L$56)</f>
        <v>6</v>
      </c>
      <c r="N56" s="8">
        <f>0+'ტური 1'!$M$56+'ტური 2'!$M$56</f>
        <v>12</v>
      </c>
    </row>
    <row r="57" spans="1:14" ht="12.75">
      <c r="A57" s="6">
        <v>54</v>
      </c>
      <c r="B57" s="2" t="s">
        <v>54</v>
      </c>
      <c r="C57" s="9">
        <v>1</v>
      </c>
      <c r="D57" s="9">
        <v>1</v>
      </c>
      <c r="E57" s="9"/>
      <c r="F57" s="9">
        <v>1</v>
      </c>
      <c r="G57" s="9"/>
      <c r="H57" s="9"/>
      <c r="I57" s="9">
        <v>1</v>
      </c>
      <c r="J57" s="9"/>
      <c r="K57" s="9">
        <v>1</v>
      </c>
      <c r="L57" s="9">
        <v>1</v>
      </c>
      <c r="M57" s="7">
        <f>SUM('ტური 2'!$C$57:$L$57)</f>
        <v>6</v>
      </c>
      <c r="N57" s="8">
        <f>0+'ტური 1'!$M$57+'ტური 2'!$M$57</f>
        <v>12</v>
      </c>
    </row>
    <row r="58" spans="1:14" ht="12.75">
      <c r="A58" s="6">
        <v>55</v>
      </c>
      <c r="B58" s="2" t="s">
        <v>55</v>
      </c>
      <c r="C58" s="9">
        <v>1</v>
      </c>
      <c r="D58" s="9">
        <v>1</v>
      </c>
      <c r="E58" s="9"/>
      <c r="F58" s="9">
        <v>1</v>
      </c>
      <c r="G58" s="9"/>
      <c r="H58" s="9"/>
      <c r="I58" s="9">
        <v>1</v>
      </c>
      <c r="J58" s="9"/>
      <c r="K58" s="9">
        <v>1</v>
      </c>
      <c r="L58" s="9">
        <v>1</v>
      </c>
      <c r="M58" s="7">
        <f>SUM('ტური 2'!$C$58:$L$58)</f>
        <v>6</v>
      </c>
      <c r="N58" s="8">
        <f>0+'ტური 1'!$M$58+'ტური 2'!$M$58</f>
        <v>13</v>
      </c>
    </row>
    <row r="59" spans="1:14" ht="12.75">
      <c r="A59" s="6">
        <v>56</v>
      </c>
      <c r="B59" s="2" t="s">
        <v>56</v>
      </c>
      <c r="C59" s="9">
        <v>1</v>
      </c>
      <c r="D59" s="9"/>
      <c r="E59" s="9"/>
      <c r="F59" s="9">
        <v>1</v>
      </c>
      <c r="G59" s="9"/>
      <c r="H59" s="9">
        <v>1</v>
      </c>
      <c r="I59" s="9">
        <v>1</v>
      </c>
      <c r="J59" s="9"/>
      <c r="K59" s="9"/>
      <c r="L59" s="9">
        <v>1</v>
      </c>
      <c r="M59" s="7">
        <f>SUM('ტური 2'!$C$59:$L$59)</f>
        <v>5</v>
      </c>
      <c r="N59" s="8">
        <f>0+'ტური 1'!$M$59+'ტური 2'!$M$59</f>
        <v>11</v>
      </c>
    </row>
    <row r="60" spans="1:14" ht="12.75">
      <c r="A60" s="6">
        <v>57</v>
      </c>
      <c r="B60" s="2" t="s">
        <v>57</v>
      </c>
      <c r="C60" s="9"/>
      <c r="D60" s="9">
        <v>1</v>
      </c>
      <c r="E60" s="9"/>
      <c r="F60" s="9">
        <v>1</v>
      </c>
      <c r="G60" s="9"/>
      <c r="H60" s="9">
        <v>1</v>
      </c>
      <c r="I60" s="9"/>
      <c r="J60" s="9"/>
      <c r="K60" s="9">
        <v>1</v>
      </c>
      <c r="L60" s="9"/>
      <c r="M60" s="7">
        <f>SUM('ტური 2'!$C$60:$L$60)</f>
        <v>4</v>
      </c>
      <c r="N60" s="8">
        <f>0+'ტური 1'!$M$60+'ტური 2'!$M$60</f>
        <v>11</v>
      </c>
    </row>
    <row r="61" spans="1:14" ht="12.75">
      <c r="A61" s="6">
        <v>58</v>
      </c>
      <c r="B61" s="2" t="s">
        <v>58</v>
      </c>
      <c r="C61" s="9"/>
      <c r="D61" s="9">
        <v>1</v>
      </c>
      <c r="E61" s="9"/>
      <c r="F61" s="9">
        <v>1</v>
      </c>
      <c r="G61" s="9"/>
      <c r="H61" s="9">
        <v>1</v>
      </c>
      <c r="I61" s="9"/>
      <c r="J61" s="9"/>
      <c r="K61" s="9">
        <v>1</v>
      </c>
      <c r="L61" s="9">
        <v>1</v>
      </c>
      <c r="M61" s="7">
        <f>SUM('ტური 2'!$C$61:$L$61)</f>
        <v>5</v>
      </c>
      <c r="N61" s="8">
        <f>0+'ტური 1'!$M$61+'ტური 2'!$M$61</f>
        <v>9</v>
      </c>
    </row>
    <row r="62" spans="1:14" ht="12.75">
      <c r="A62" s="6">
        <v>59</v>
      </c>
      <c r="B62" s="2" t="s">
        <v>59</v>
      </c>
      <c r="C62" s="9">
        <v>1</v>
      </c>
      <c r="D62" s="9">
        <v>1</v>
      </c>
      <c r="E62" s="9"/>
      <c r="F62" s="9">
        <v>1</v>
      </c>
      <c r="G62" s="9"/>
      <c r="H62" s="9"/>
      <c r="I62" s="9"/>
      <c r="J62" s="9"/>
      <c r="K62" s="9">
        <v>1</v>
      </c>
      <c r="L62" s="9">
        <v>1</v>
      </c>
      <c r="M62" s="7">
        <f>SUM('ტური 2'!$C$62:$L$62)</f>
        <v>5</v>
      </c>
      <c r="N62" s="8">
        <f>0+'ტური 1'!$M$62+'ტური 2'!$M$62</f>
        <v>9</v>
      </c>
    </row>
    <row r="63" spans="1:14" ht="12.75">
      <c r="A63" s="6">
        <v>60</v>
      </c>
      <c r="B63" s="2" t="s">
        <v>60</v>
      </c>
      <c r="C63" s="9"/>
      <c r="D63" s="9"/>
      <c r="E63" s="9">
        <v>1</v>
      </c>
      <c r="F63" s="9">
        <v>1</v>
      </c>
      <c r="G63" s="9"/>
      <c r="H63" s="9"/>
      <c r="I63" s="9"/>
      <c r="J63" s="9"/>
      <c r="K63" s="9"/>
      <c r="L63" s="9"/>
      <c r="M63" s="7">
        <f>SUM('ტური 2'!$C$63:$L$63)</f>
        <v>2</v>
      </c>
      <c r="N63" s="8">
        <f>0+'ტური 1'!$M$63+'ტური 2'!$M$63</f>
        <v>7</v>
      </c>
    </row>
    <row r="64" spans="1:14" ht="12.75">
      <c r="A64" s="6">
        <v>61</v>
      </c>
      <c r="B64" s="2" t="s">
        <v>61</v>
      </c>
      <c r="C64" s="9"/>
      <c r="D64" s="9"/>
      <c r="E64" s="9">
        <v>1</v>
      </c>
      <c r="F64" s="9">
        <v>1</v>
      </c>
      <c r="G64" s="9"/>
      <c r="H64" s="9"/>
      <c r="I64" s="9">
        <v>1</v>
      </c>
      <c r="J64" s="9">
        <v>1</v>
      </c>
      <c r="K64" s="9"/>
      <c r="L64" s="9"/>
      <c r="M64" s="7">
        <f>SUM('ტური 2'!$C$64:$L$64)</f>
        <v>4</v>
      </c>
      <c r="N64" s="8">
        <f>0+'ტური 1'!$M$64+'ტური 2'!$M$64</f>
        <v>11</v>
      </c>
    </row>
    <row r="65" spans="1:14" ht="12.75" hidden="1">
      <c r="A65" s="6">
        <v>62</v>
      </c>
      <c r="B65" s="2"/>
      <c r="C65" s="9"/>
      <c r="D65" s="9"/>
      <c r="E65" s="9"/>
      <c r="F65" s="9"/>
      <c r="G65" s="9"/>
      <c r="H65" s="9"/>
      <c r="I65" s="9"/>
      <c r="J65" s="9"/>
      <c r="K65" s="9"/>
      <c r="L65" s="9"/>
      <c r="M65" s="7">
        <f>SUM('ტური 2'!$C$65:$L$65)</f>
        <v>0</v>
      </c>
      <c r="N65" s="8">
        <f>0+'ტური 1'!$M$65+'ტური 2'!$M$65</f>
        <v>0</v>
      </c>
    </row>
  </sheetData>
  <sheetProtection selectLockedCells="1" selectUnlockedCells="1"/>
  <mergeCells count="1">
    <mergeCell ref="C1:N2"/>
  </mergeCells>
  <conditionalFormatting sqref="C4:E65 F4:F27 F29:F47 F49:F65 G4:L65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9"/>
  <sheetViews>
    <sheetView tabSelected="1" zoomScale="115" zoomScaleNormal="115" zoomScalePageLayoutView="0" workbookViewId="0" topLeftCell="A1">
      <selection activeCell="J7" sqref="J7"/>
    </sheetView>
  </sheetViews>
  <sheetFormatPr defaultColWidth="11.57421875" defaultRowHeight="12.75"/>
  <cols>
    <col min="1" max="1" width="11.57421875" style="1" customWidth="1"/>
    <col min="2" max="2" width="0" style="0" hidden="1" customWidth="1"/>
    <col min="3" max="3" width="117.28125" style="0" customWidth="1"/>
    <col min="4" max="6" width="11.57421875" style="1" customWidth="1"/>
    <col min="7" max="7" width="0" style="0" hidden="1" customWidth="1"/>
    <col min="8" max="10" width="11.57421875" style="0" customWidth="1"/>
  </cols>
  <sheetData>
    <row r="2" ht="66.75" customHeight="1"/>
    <row r="3" spans="1:10" ht="24.75" customHeight="1">
      <c r="A3" s="28" t="s">
        <v>70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25" t="s">
        <v>69</v>
      </c>
      <c r="B4" s="25" t="s">
        <v>0</v>
      </c>
      <c r="C4" s="25" t="s">
        <v>1</v>
      </c>
      <c r="D4" s="25" t="s">
        <v>62</v>
      </c>
      <c r="E4" s="25" t="s">
        <v>67</v>
      </c>
      <c r="F4" s="25" t="s">
        <v>65</v>
      </c>
      <c r="G4" s="11"/>
      <c r="H4" s="12"/>
      <c r="I4" s="12"/>
      <c r="J4" s="12"/>
    </row>
    <row r="5" spans="1:10" ht="15">
      <c r="A5" s="13">
        <v>1</v>
      </c>
      <c r="B5" s="13">
        <v>5</v>
      </c>
      <c r="C5" s="29" t="s">
        <v>6</v>
      </c>
      <c r="D5" s="15">
        <f>'ტური 1'!$M$8</f>
        <v>10</v>
      </c>
      <c r="E5" s="15">
        <f>'ტური 2'!$M$8</f>
        <v>9</v>
      </c>
      <c r="F5" s="15">
        <f aca="true" t="shared" si="0" ref="F5:F68">SUM(D5:E5)</f>
        <v>19</v>
      </c>
      <c r="G5" s="16">
        <v>5</v>
      </c>
      <c r="H5" s="12"/>
      <c r="I5" s="12"/>
      <c r="J5" s="12"/>
    </row>
    <row r="6" spans="1:10" ht="15">
      <c r="A6" s="26" t="s">
        <v>226</v>
      </c>
      <c r="B6" s="17">
        <v>42</v>
      </c>
      <c r="C6" s="30" t="s">
        <v>42</v>
      </c>
      <c r="D6" s="18">
        <f>'ტური 1'!$M$45</f>
        <v>10</v>
      </c>
      <c r="E6" s="18">
        <f>'ტური 2'!$M$45</f>
        <v>8</v>
      </c>
      <c r="F6" s="15">
        <f t="shared" si="0"/>
        <v>18</v>
      </c>
      <c r="G6" s="19">
        <v>42</v>
      </c>
      <c r="H6" s="12"/>
      <c r="I6" s="12"/>
      <c r="J6" s="12"/>
    </row>
    <row r="7" spans="1:10" ht="15">
      <c r="A7" s="26" t="s">
        <v>226</v>
      </c>
      <c r="B7" s="13">
        <v>39</v>
      </c>
      <c r="C7" s="29" t="s">
        <v>39</v>
      </c>
      <c r="D7" s="15">
        <f>'ტური 1'!$M$42</f>
        <v>10</v>
      </c>
      <c r="E7" s="15">
        <f>'ტური 2'!$M$42</f>
        <v>8</v>
      </c>
      <c r="F7" s="15">
        <f t="shared" si="0"/>
        <v>18</v>
      </c>
      <c r="G7" s="16">
        <v>39</v>
      </c>
      <c r="H7" s="12"/>
      <c r="I7" s="12"/>
      <c r="J7" s="12"/>
    </row>
    <row r="8" spans="1:10" ht="15">
      <c r="A8" s="26" t="s">
        <v>226</v>
      </c>
      <c r="B8" s="15">
        <v>34</v>
      </c>
      <c r="C8" s="29" t="s">
        <v>34</v>
      </c>
      <c r="D8" s="15">
        <f>'ტური 1'!$M$37</f>
        <v>9</v>
      </c>
      <c r="E8" s="15">
        <f>'ტური 2'!$M$37</f>
        <v>9</v>
      </c>
      <c r="F8" s="15">
        <f t="shared" si="0"/>
        <v>18</v>
      </c>
      <c r="G8" s="20">
        <v>34</v>
      </c>
      <c r="H8" s="12"/>
      <c r="I8" s="12"/>
      <c r="J8" s="12"/>
    </row>
    <row r="9" spans="1:10" ht="15">
      <c r="A9" s="26" t="s">
        <v>226</v>
      </c>
      <c r="B9" s="21">
        <v>32</v>
      </c>
      <c r="C9" s="31" t="s">
        <v>32</v>
      </c>
      <c r="D9" s="21">
        <f>'ტური 1'!$M$35</f>
        <v>9</v>
      </c>
      <c r="E9" s="21">
        <f>'ტური 2'!$M$35</f>
        <v>9</v>
      </c>
      <c r="F9" s="15">
        <f t="shared" si="0"/>
        <v>18</v>
      </c>
      <c r="G9" s="23">
        <v>32</v>
      </c>
      <c r="H9" s="12"/>
      <c r="I9" s="12"/>
      <c r="J9" s="12"/>
    </row>
    <row r="10" spans="1:10" ht="15">
      <c r="A10" s="26" t="s">
        <v>226</v>
      </c>
      <c r="B10" s="15">
        <v>22</v>
      </c>
      <c r="C10" s="29" t="s">
        <v>23</v>
      </c>
      <c r="D10" s="15">
        <f>'ტური 1'!$M$25</f>
        <v>9</v>
      </c>
      <c r="E10" s="15">
        <f>'ტური 2'!$M$25</f>
        <v>9</v>
      </c>
      <c r="F10" s="15">
        <f t="shared" si="0"/>
        <v>18</v>
      </c>
      <c r="G10" s="20">
        <v>22</v>
      </c>
      <c r="H10" s="12"/>
      <c r="I10" s="12"/>
      <c r="J10" s="12"/>
    </row>
    <row r="11" spans="1:10" ht="15">
      <c r="A11" s="26" t="s">
        <v>226</v>
      </c>
      <c r="B11" s="21">
        <v>18</v>
      </c>
      <c r="C11" s="31" t="s">
        <v>19</v>
      </c>
      <c r="D11" s="21">
        <f>'ტური 1'!$M$21</f>
        <v>8</v>
      </c>
      <c r="E11" s="21">
        <f>'ტური 2'!$M$21</f>
        <v>10</v>
      </c>
      <c r="F11" s="15">
        <f t="shared" si="0"/>
        <v>18</v>
      </c>
      <c r="G11" s="23">
        <v>18</v>
      </c>
      <c r="H11" s="12"/>
      <c r="I11" s="12"/>
      <c r="J11" s="12"/>
    </row>
    <row r="12" spans="1:10" ht="15">
      <c r="A12" s="26" t="s">
        <v>226</v>
      </c>
      <c r="B12" s="15">
        <v>15</v>
      </c>
      <c r="C12" s="29" t="s">
        <v>16</v>
      </c>
      <c r="D12" s="15">
        <f>'ტური 1'!$M$18</f>
        <v>9</v>
      </c>
      <c r="E12" s="15">
        <f>'ტური 2'!$M$18</f>
        <v>9</v>
      </c>
      <c r="F12" s="15">
        <f t="shared" si="0"/>
        <v>18</v>
      </c>
      <c r="G12" s="20">
        <v>15</v>
      </c>
      <c r="H12" s="12"/>
      <c r="I12" s="12"/>
      <c r="J12" s="12"/>
    </row>
    <row r="13" spans="1:10" ht="15">
      <c r="A13" s="26" t="s">
        <v>226</v>
      </c>
      <c r="B13" s="21">
        <v>50</v>
      </c>
      <c r="C13" s="32" t="s">
        <v>116</v>
      </c>
      <c r="D13" s="10">
        <v>9</v>
      </c>
      <c r="E13" s="10">
        <v>9</v>
      </c>
      <c r="F13" s="15">
        <f t="shared" si="0"/>
        <v>18</v>
      </c>
      <c r="G13" s="23">
        <v>50</v>
      </c>
      <c r="H13" s="12"/>
      <c r="I13" s="12"/>
      <c r="J13" s="12"/>
    </row>
    <row r="14" spans="1:10" ht="15">
      <c r="A14" s="26" t="s">
        <v>227</v>
      </c>
      <c r="B14" s="15">
        <v>26</v>
      </c>
      <c r="C14" s="31" t="s">
        <v>50</v>
      </c>
      <c r="D14" s="21">
        <f>'ტური 1'!$M$53</f>
        <v>8</v>
      </c>
      <c r="E14" s="21">
        <f>'ტური 2'!$M$53</f>
        <v>9</v>
      </c>
      <c r="F14" s="15">
        <f t="shared" si="0"/>
        <v>17</v>
      </c>
      <c r="G14" s="20">
        <v>26</v>
      </c>
      <c r="H14" s="12"/>
      <c r="I14" s="12"/>
      <c r="J14" s="12"/>
    </row>
    <row r="15" spans="1:10" ht="15">
      <c r="A15" s="26" t="s">
        <v>227</v>
      </c>
      <c r="B15" s="21">
        <v>38</v>
      </c>
      <c r="C15" s="29" t="s">
        <v>27</v>
      </c>
      <c r="D15" s="15">
        <f>'ტური 1'!$M$29</f>
        <v>9</v>
      </c>
      <c r="E15" s="15">
        <f>'ტური 2'!$M$29</f>
        <v>8</v>
      </c>
      <c r="F15" s="15">
        <f t="shared" si="0"/>
        <v>17</v>
      </c>
      <c r="G15" s="23">
        <v>38</v>
      </c>
      <c r="H15" s="12"/>
      <c r="I15" s="12"/>
      <c r="J15" s="12"/>
    </row>
    <row r="16" spans="1:10" ht="15">
      <c r="A16" s="26" t="s">
        <v>227</v>
      </c>
      <c r="B16" s="15">
        <v>37</v>
      </c>
      <c r="C16" s="33" t="s">
        <v>71</v>
      </c>
      <c r="D16" s="21">
        <v>9</v>
      </c>
      <c r="E16" s="21">
        <v>8</v>
      </c>
      <c r="F16" s="15">
        <f t="shared" si="0"/>
        <v>17</v>
      </c>
      <c r="G16" s="20">
        <v>37</v>
      </c>
      <c r="H16" s="12"/>
      <c r="I16" s="12"/>
      <c r="J16" s="12"/>
    </row>
    <row r="17" spans="1:10" ht="15">
      <c r="A17" s="26" t="s">
        <v>227</v>
      </c>
      <c r="B17" s="21">
        <v>29</v>
      </c>
      <c r="C17" s="29" t="s">
        <v>72</v>
      </c>
      <c r="D17" s="15">
        <v>8</v>
      </c>
      <c r="E17" s="15">
        <v>9</v>
      </c>
      <c r="F17" s="15">
        <f t="shared" si="0"/>
        <v>17</v>
      </c>
      <c r="G17" s="23">
        <v>29</v>
      </c>
      <c r="H17" s="12"/>
      <c r="I17" s="12"/>
      <c r="J17" s="12"/>
    </row>
    <row r="18" spans="1:10" ht="15">
      <c r="A18" s="26" t="s">
        <v>227</v>
      </c>
      <c r="B18" s="15">
        <v>10</v>
      </c>
      <c r="C18" s="32" t="s">
        <v>73</v>
      </c>
      <c r="D18" s="10">
        <v>8</v>
      </c>
      <c r="E18" s="10">
        <v>9</v>
      </c>
      <c r="F18" s="15">
        <f t="shared" si="0"/>
        <v>17</v>
      </c>
      <c r="G18" s="20">
        <v>10</v>
      </c>
      <c r="H18" s="12"/>
      <c r="I18" s="12"/>
      <c r="J18" s="12"/>
    </row>
    <row r="19" spans="1:10" ht="15">
      <c r="A19" s="26" t="s">
        <v>227</v>
      </c>
      <c r="B19" s="21">
        <v>6</v>
      </c>
      <c r="C19" s="32" t="s">
        <v>130</v>
      </c>
      <c r="D19" s="10">
        <v>10</v>
      </c>
      <c r="E19" s="10">
        <v>7</v>
      </c>
      <c r="F19" s="15">
        <f t="shared" si="0"/>
        <v>17</v>
      </c>
      <c r="G19" s="23">
        <v>6</v>
      </c>
      <c r="H19" s="12"/>
      <c r="I19" s="12"/>
      <c r="J19" s="12"/>
    </row>
    <row r="20" spans="1:10" ht="15">
      <c r="A20" s="26" t="s">
        <v>228</v>
      </c>
      <c r="B20" s="15">
        <v>3</v>
      </c>
      <c r="C20" s="31" t="s">
        <v>38</v>
      </c>
      <c r="D20" s="21">
        <f>'ტური 1'!$M$41</f>
        <v>7</v>
      </c>
      <c r="E20" s="21">
        <f>'ტური 2'!$M$41</f>
        <v>9</v>
      </c>
      <c r="F20" s="15">
        <f t="shared" si="0"/>
        <v>16</v>
      </c>
      <c r="G20" s="20">
        <v>3</v>
      </c>
      <c r="H20" s="12"/>
      <c r="I20" s="12"/>
      <c r="J20" s="12"/>
    </row>
    <row r="21" spans="1:10" ht="15">
      <c r="A21" s="26" t="s">
        <v>228</v>
      </c>
      <c r="B21" s="21">
        <v>51</v>
      </c>
      <c r="C21" s="29" t="s">
        <v>37</v>
      </c>
      <c r="D21" s="15">
        <f>'ტური 1'!$M$40</f>
        <v>7</v>
      </c>
      <c r="E21" s="15">
        <f>'ტური 2'!$M$40</f>
        <v>9</v>
      </c>
      <c r="F21" s="15">
        <f t="shared" si="0"/>
        <v>16</v>
      </c>
      <c r="G21" s="23">
        <v>51</v>
      </c>
      <c r="H21" s="12"/>
      <c r="I21" s="12"/>
      <c r="J21" s="12"/>
    </row>
    <row r="22" spans="1:10" ht="15">
      <c r="A22" s="26" t="s">
        <v>228</v>
      </c>
      <c r="B22" s="15">
        <v>47</v>
      </c>
      <c r="C22" s="31" t="s">
        <v>30</v>
      </c>
      <c r="D22" s="21">
        <f>'ტური 1'!$M$32</f>
        <v>9</v>
      </c>
      <c r="E22" s="21">
        <f>'ტური 2'!$M$32</f>
        <v>7</v>
      </c>
      <c r="F22" s="15">
        <f t="shared" si="0"/>
        <v>16</v>
      </c>
      <c r="G22" s="20">
        <v>47</v>
      </c>
      <c r="H22" s="12"/>
      <c r="I22" s="12"/>
      <c r="J22" s="12"/>
    </row>
    <row r="23" spans="1:10" ht="15">
      <c r="A23" s="26" t="s">
        <v>228</v>
      </c>
      <c r="B23" s="21">
        <v>41</v>
      </c>
      <c r="C23" s="29" t="s">
        <v>11</v>
      </c>
      <c r="D23" s="15">
        <f>'ტური 1'!$M$13</f>
        <v>9</v>
      </c>
      <c r="E23" s="15">
        <f>'ტური 2'!$M$13</f>
        <v>7</v>
      </c>
      <c r="F23" s="15">
        <f t="shared" si="0"/>
        <v>16</v>
      </c>
      <c r="G23" s="23">
        <v>41</v>
      </c>
      <c r="H23" s="12"/>
      <c r="I23" s="12"/>
      <c r="J23" s="12"/>
    </row>
    <row r="24" spans="1:10" ht="15">
      <c r="A24" s="26" t="s">
        <v>228</v>
      </c>
      <c r="B24" s="15">
        <v>40</v>
      </c>
      <c r="C24" s="31" t="s">
        <v>7</v>
      </c>
      <c r="D24" s="21">
        <f>'ტური 1'!$M$9</f>
        <v>8</v>
      </c>
      <c r="E24" s="21">
        <f>'ტური 2'!$M$9</f>
        <v>8</v>
      </c>
      <c r="F24" s="15">
        <f t="shared" si="0"/>
        <v>16</v>
      </c>
      <c r="G24" s="20">
        <v>40</v>
      </c>
      <c r="H24" s="12"/>
      <c r="I24" s="12"/>
      <c r="J24" s="12"/>
    </row>
    <row r="25" spans="1:10" ht="15">
      <c r="A25" s="26" t="s">
        <v>228</v>
      </c>
      <c r="B25" s="21">
        <v>33</v>
      </c>
      <c r="C25" s="29" t="s">
        <v>4</v>
      </c>
      <c r="D25" s="15">
        <f>'ტური 1'!$M$6</f>
        <v>8</v>
      </c>
      <c r="E25" s="15">
        <f>'ტური 2'!$M$6</f>
        <v>8</v>
      </c>
      <c r="F25" s="15">
        <f t="shared" si="0"/>
        <v>16</v>
      </c>
      <c r="G25" s="23">
        <v>33</v>
      </c>
      <c r="H25" s="12"/>
      <c r="I25" s="12"/>
      <c r="J25" s="12"/>
    </row>
    <row r="26" spans="1:10" ht="15">
      <c r="A26" s="26" t="s">
        <v>228</v>
      </c>
      <c r="B26" s="15">
        <v>24</v>
      </c>
      <c r="C26" s="32" t="s">
        <v>74</v>
      </c>
      <c r="D26" s="10">
        <v>8</v>
      </c>
      <c r="E26" s="10">
        <v>8</v>
      </c>
      <c r="F26" s="15">
        <f t="shared" si="0"/>
        <v>16</v>
      </c>
      <c r="G26" s="20">
        <v>24</v>
      </c>
      <c r="H26" s="12"/>
      <c r="I26" s="12"/>
      <c r="J26" s="12"/>
    </row>
    <row r="27" spans="1:10" ht="15">
      <c r="A27" s="26" t="s">
        <v>228</v>
      </c>
      <c r="B27" s="21">
        <v>14</v>
      </c>
      <c r="C27" s="32" t="s">
        <v>153</v>
      </c>
      <c r="D27" s="10">
        <v>9</v>
      </c>
      <c r="E27" s="10">
        <v>7</v>
      </c>
      <c r="F27" s="15">
        <f t="shared" si="0"/>
        <v>16</v>
      </c>
      <c r="G27" s="23">
        <v>14</v>
      </c>
      <c r="H27" s="12"/>
      <c r="I27" s="12"/>
      <c r="J27" s="12"/>
    </row>
    <row r="28" spans="1:10" ht="15">
      <c r="A28" s="26" t="s">
        <v>228</v>
      </c>
      <c r="B28" s="15">
        <v>11</v>
      </c>
      <c r="C28" s="32" t="s">
        <v>154</v>
      </c>
      <c r="D28" s="10">
        <v>9</v>
      </c>
      <c r="E28" s="10">
        <v>7</v>
      </c>
      <c r="F28" s="15">
        <f t="shared" si="0"/>
        <v>16</v>
      </c>
      <c r="G28" s="20">
        <v>11</v>
      </c>
      <c r="H28" s="12"/>
      <c r="I28" s="12"/>
      <c r="J28" s="12"/>
    </row>
    <row r="29" spans="1:10" ht="15">
      <c r="A29" s="26" t="s">
        <v>228</v>
      </c>
      <c r="B29" s="21">
        <v>1</v>
      </c>
      <c r="C29" s="32" t="s">
        <v>199</v>
      </c>
      <c r="D29" s="10">
        <v>8</v>
      </c>
      <c r="E29" s="10">
        <v>8</v>
      </c>
      <c r="F29" s="15">
        <f t="shared" si="0"/>
        <v>16</v>
      </c>
      <c r="G29" s="23">
        <v>1</v>
      </c>
      <c r="H29" s="12"/>
      <c r="I29" s="12"/>
      <c r="J29" s="12"/>
    </row>
    <row r="30" spans="1:10" ht="15">
      <c r="A30" s="26" t="s">
        <v>228</v>
      </c>
      <c r="B30" s="15">
        <v>49</v>
      </c>
      <c r="C30" s="32" t="s">
        <v>209</v>
      </c>
      <c r="D30" s="10">
        <v>7</v>
      </c>
      <c r="E30" s="10">
        <v>9</v>
      </c>
      <c r="F30" s="15">
        <f t="shared" si="0"/>
        <v>16</v>
      </c>
      <c r="G30" s="20">
        <v>49</v>
      </c>
      <c r="H30" s="12"/>
      <c r="I30" s="12"/>
      <c r="J30" s="12"/>
    </row>
    <row r="31" spans="1:10" ht="15">
      <c r="A31" s="26" t="s">
        <v>229</v>
      </c>
      <c r="B31" s="21">
        <v>28</v>
      </c>
      <c r="C31" s="31" t="s">
        <v>51</v>
      </c>
      <c r="D31" s="21">
        <f>'ტური 1'!$M$54</f>
        <v>8</v>
      </c>
      <c r="E31" s="21">
        <f>'ტური 2'!$M$54</f>
        <v>7</v>
      </c>
      <c r="F31" s="15">
        <f t="shared" si="0"/>
        <v>15</v>
      </c>
      <c r="G31" s="23">
        <v>28</v>
      </c>
      <c r="H31" s="12"/>
      <c r="I31" s="12"/>
      <c r="J31" s="12"/>
    </row>
    <row r="32" spans="1:10" ht="15">
      <c r="A32" s="26" t="s">
        <v>229</v>
      </c>
      <c r="B32" s="15">
        <v>27</v>
      </c>
      <c r="C32" s="29" t="s">
        <v>47</v>
      </c>
      <c r="D32" s="15">
        <f>'ტური 1'!$M$50</f>
        <v>8</v>
      </c>
      <c r="E32" s="15">
        <f>'ტური 2'!$M$50</f>
        <v>7</v>
      </c>
      <c r="F32" s="15">
        <f t="shared" si="0"/>
        <v>15</v>
      </c>
      <c r="G32" s="20">
        <v>27</v>
      </c>
      <c r="H32" s="12"/>
      <c r="I32" s="12"/>
      <c r="J32" s="12"/>
    </row>
    <row r="33" spans="1:10" ht="15">
      <c r="A33" s="26" t="s">
        <v>229</v>
      </c>
      <c r="B33" s="21">
        <v>20</v>
      </c>
      <c r="C33" s="31" t="s">
        <v>41</v>
      </c>
      <c r="D33" s="21">
        <f>'ტური 1'!$M$44</f>
        <v>8</v>
      </c>
      <c r="E33" s="21">
        <f>'ტური 2'!$M$44</f>
        <v>7</v>
      </c>
      <c r="F33" s="15">
        <f t="shared" si="0"/>
        <v>15</v>
      </c>
      <c r="G33" s="23">
        <v>20</v>
      </c>
      <c r="H33" s="12"/>
      <c r="I33" s="12"/>
      <c r="J33" s="12"/>
    </row>
    <row r="34" spans="1:10" ht="15">
      <c r="A34" s="26" t="s">
        <v>229</v>
      </c>
      <c r="B34" s="15">
        <v>16</v>
      </c>
      <c r="C34" s="29" t="s">
        <v>40</v>
      </c>
      <c r="D34" s="15">
        <f>'ტური 1'!$M$43</f>
        <v>9</v>
      </c>
      <c r="E34" s="15">
        <f>'ტური 2'!$M$43</f>
        <v>6</v>
      </c>
      <c r="F34" s="15">
        <f t="shared" si="0"/>
        <v>15</v>
      </c>
      <c r="G34" s="20">
        <v>16</v>
      </c>
      <c r="H34" s="12"/>
      <c r="I34" s="12"/>
      <c r="J34" s="12"/>
    </row>
    <row r="35" spans="1:10" ht="15">
      <c r="A35" s="26" t="s">
        <v>229</v>
      </c>
      <c r="B35" s="21">
        <v>12</v>
      </c>
      <c r="C35" s="31" t="s">
        <v>33</v>
      </c>
      <c r="D35" s="21">
        <f>'ტური 1'!$M$36</f>
        <v>8</v>
      </c>
      <c r="E35" s="21">
        <f>'ტური 2'!$M$36</f>
        <v>7</v>
      </c>
      <c r="F35" s="15">
        <f t="shared" si="0"/>
        <v>15</v>
      </c>
      <c r="G35" s="23">
        <v>12</v>
      </c>
      <c r="H35" s="12"/>
      <c r="I35" s="12"/>
      <c r="J35" s="12"/>
    </row>
    <row r="36" spans="1:10" ht="15">
      <c r="A36" s="26" t="s">
        <v>229</v>
      </c>
      <c r="B36" s="15">
        <v>9</v>
      </c>
      <c r="C36" s="29" t="s">
        <v>25</v>
      </c>
      <c r="D36" s="15">
        <f>'ტური 1'!$M$27</f>
        <v>8</v>
      </c>
      <c r="E36" s="15">
        <f>'ტური 2'!$M$27</f>
        <v>7</v>
      </c>
      <c r="F36" s="15">
        <f t="shared" si="0"/>
        <v>15</v>
      </c>
      <c r="G36" s="20">
        <v>9</v>
      </c>
      <c r="H36" s="12"/>
      <c r="I36" s="12"/>
      <c r="J36" s="12"/>
    </row>
    <row r="37" spans="1:10" ht="15">
      <c r="A37" s="26" t="s">
        <v>229</v>
      </c>
      <c r="B37" s="21">
        <v>8</v>
      </c>
      <c r="C37" s="31" t="s">
        <v>15</v>
      </c>
      <c r="D37" s="21">
        <f>'ტური 1'!$M$17</f>
        <v>7</v>
      </c>
      <c r="E37" s="21">
        <f>'ტური 2'!$M$17</f>
        <v>8</v>
      </c>
      <c r="F37" s="15">
        <f t="shared" si="0"/>
        <v>15</v>
      </c>
      <c r="G37" s="23">
        <v>8</v>
      </c>
      <c r="H37" s="12"/>
      <c r="I37" s="12"/>
      <c r="J37" s="12"/>
    </row>
    <row r="38" spans="1:10" ht="15">
      <c r="A38" s="26" t="s">
        <v>229</v>
      </c>
      <c r="B38" s="15">
        <v>55</v>
      </c>
      <c r="C38" s="29" t="s">
        <v>12</v>
      </c>
      <c r="D38" s="15">
        <f>'ტური 1'!$M$14</f>
        <v>8</v>
      </c>
      <c r="E38" s="15">
        <f>'ტური 2'!$M$14</f>
        <v>7</v>
      </c>
      <c r="F38" s="15">
        <f t="shared" si="0"/>
        <v>15</v>
      </c>
      <c r="G38" s="20">
        <v>55</v>
      </c>
      <c r="H38" s="12"/>
      <c r="I38" s="12"/>
      <c r="J38" s="12"/>
    </row>
    <row r="39" spans="1:10" ht="15">
      <c r="A39" s="26" t="s">
        <v>229</v>
      </c>
      <c r="B39" s="21">
        <v>31</v>
      </c>
      <c r="C39" s="31" t="s">
        <v>2</v>
      </c>
      <c r="D39" s="21">
        <f>'ტური 1'!$M$4</f>
        <v>9</v>
      </c>
      <c r="E39" s="21">
        <f>'ტური 2'!$M$4</f>
        <v>6</v>
      </c>
      <c r="F39" s="15">
        <f t="shared" si="0"/>
        <v>15</v>
      </c>
      <c r="G39" s="23">
        <v>31</v>
      </c>
      <c r="H39" s="12"/>
      <c r="I39" s="12"/>
      <c r="J39" s="12"/>
    </row>
    <row r="40" spans="1:10" ht="15">
      <c r="A40" s="26" t="s">
        <v>229</v>
      </c>
      <c r="B40" s="15">
        <v>19</v>
      </c>
      <c r="C40" s="32" t="s">
        <v>75</v>
      </c>
      <c r="D40" s="10">
        <v>7</v>
      </c>
      <c r="E40" s="10">
        <v>8</v>
      </c>
      <c r="F40" s="15">
        <f t="shared" si="0"/>
        <v>15</v>
      </c>
      <c r="G40" s="20">
        <v>19</v>
      </c>
      <c r="H40" s="12"/>
      <c r="I40" s="12"/>
      <c r="J40" s="12"/>
    </row>
    <row r="41" spans="1:10" ht="15">
      <c r="A41" s="26" t="s">
        <v>229</v>
      </c>
      <c r="B41" s="21">
        <v>7</v>
      </c>
      <c r="C41" s="32" t="s">
        <v>76</v>
      </c>
      <c r="D41" s="10">
        <v>8</v>
      </c>
      <c r="E41" s="10">
        <v>7</v>
      </c>
      <c r="F41" s="15">
        <f t="shared" si="0"/>
        <v>15</v>
      </c>
      <c r="G41" s="23">
        <v>7</v>
      </c>
      <c r="H41" s="12"/>
      <c r="I41" s="12"/>
      <c r="J41" s="12"/>
    </row>
    <row r="42" spans="1:10" ht="15">
      <c r="A42" s="26" t="s">
        <v>229</v>
      </c>
      <c r="B42" s="15">
        <v>54</v>
      </c>
      <c r="C42" s="32" t="s">
        <v>169</v>
      </c>
      <c r="D42" s="10">
        <v>8</v>
      </c>
      <c r="E42" s="10">
        <v>7</v>
      </c>
      <c r="F42" s="15">
        <f t="shared" si="0"/>
        <v>15</v>
      </c>
      <c r="G42" s="20">
        <v>54</v>
      </c>
      <c r="H42" s="12"/>
      <c r="I42" s="12"/>
      <c r="J42" s="12"/>
    </row>
    <row r="43" spans="1:10" ht="15">
      <c r="A43" s="26" t="s">
        <v>229</v>
      </c>
      <c r="B43" s="21">
        <v>53</v>
      </c>
      <c r="C43" s="32" t="s">
        <v>181</v>
      </c>
      <c r="D43" s="10">
        <v>7</v>
      </c>
      <c r="E43" s="10">
        <v>8</v>
      </c>
      <c r="F43" s="15">
        <f t="shared" si="0"/>
        <v>15</v>
      </c>
      <c r="G43" s="23">
        <v>53</v>
      </c>
      <c r="H43" s="12"/>
      <c r="I43" s="12"/>
      <c r="J43" s="12"/>
    </row>
    <row r="44" spans="1:10" ht="15">
      <c r="A44" s="26" t="s">
        <v>229</v>
      </c>
      <c r="B44" s="15">
        <v>52</v>
      </c>
      <c r="C44" s="32" t="s">
        <v>202</v>
      </c>
      <c r="D44" s="10">
        <v>8</v>
      </c>
      <c r="E44" s="10">
        <v>7</v>
      </c>
      <c r="F44" s="15">
        <f t="shared" si="0"/>
        <v>15</v>
      </c>
      <c r="G44" s="20">
        <v>52</v>
      </c>
      <c r="H44" s="12"/>
      <c r="I44" s="12"/>
      <c r="J44" s="12"/>
    </row>
    <row r="45" spans="1:10" ht="15">
      <c r="A45" s="26" t="s">
        <v>230</v>
      </c>
      <c r="B45" s="21">
        <v>44</v>
      </c>
      <c r="C45" s="14" t="s">
        <v>49</v>
      </c>
      <c r="D45" s="15">
        <f>'ტური 1'!$M$52</f>
        <v>7</v>
      </c>
      <c r="E45" s="15">
        <f>'ტური 2'!$M$52</f>
        <v>7</v>
      </c>
      <c r="F45" s="15">
        <f t="shared" si="0"/>
        <v>14</v>
      </c>
      <c r="G45" s="23">
        <v>44</v>
      </c>
      <c r="H45" s="12"/>
      <c r="I45" s="12"/>
      <c r="J45" s="12"/>
    </row>
    <row r="46" spans="1:10" ht="15">
      <c r="A46" s="26" t="s">
        <v>230</v>
      </c>
      <c r="B46" s="15">
        <v>36</v>
      </c>
      <c r="C46" s="22" t="s">
        <v>29</v>
      </c>
      <c r="D46" s="21">
        <f>'ტური 1'!$M$31</f>
        <v>6</v>
      </c>
      <c r="E46" s="21">
        <f>'ტური 2'!$M$31</f>
        <v>8</v>
      </c>
      <c r="F46" s="15">
        <f t="shared" si="0"/>
        <v>14</v>
      </c>
      <c r="G46" s="20">
        <v>36</v>
      </c>
      <c r="H46" s="12"/>
      <c r="I46" s="12"/>
      <c r="J46" s="12"/>
    </row>
    <row r="47" spans="1:10" ht="15">
      <c r="A47" s="26" t="s">
        <v>230</v>
      </c>
      <c r="B47" s="21">
        <v>17</v>
      </c>
      <c r="C47" s="14" t="s">
        <v>28</v>
      </c>
      <c r="D47" s="15">
        <f>'ტური 1'!$M$30</f>
        <v>7</v>
      </c>
      <c r="E47" s="15">
        <f>'ტური 2'!$M$30</f>
        <v>7</v>
      </c>
      <c r="F47" s="15">
        <f t="shared" si="0"/>
        <v>14</v>
      </c>
      <c r="G47" s="23">
        <v>17</v>
      </c>
      <c r="H47" s="12"/>
      <c r="I47" s="12"/>
      <c r="J47" s="12"/>
    </row>
    <row r="48" spans="1:10" ht="15">
      <c r="A48" s="26" t="s">
        <v>230</v>
      </c>
      <c r="B48" s="15">
        <v>61</v>
      </c>
      <c r="C48" s="22" t="s">
        <v>21</v>
      </c>
      <c r="D48" s="21">
        <f>'ტური 1'!$M$23</f>
        <v>7</v>
      </c>
      <c r="E48" s="21">
        <f>'ტური 2'!$M$23</f>
        <v>7</v>
      </c>
      <c r="F48" s="15">
        <f t="shared" si="0"/>
        <v>14</v>
      </c>
      <c r="G48" s="20">
        <v>61</v>
      </c>
      <c r="H48" s="12"/>
      <c r="I48" s="12"/>
      <c r="J48" s="12"/>
    </row>
    <row r="49" spans="1:10" ht="15">
      <c r="A49" s="26" t="s">
        <v>230</v>
      </c>
      <c r="B49" s="21">
        <v>57</v>
      </c>
      <c r="C49" s="14" t="s">
        <v>17</v>
      </c>
      <c r="D49" s="15">
        <f>'ტური 1'!$M$19</f>
        <v>6</v>
      </c>
      <c r="E49" s="15">
        <f>'ტური 2'!$M$19</f>
        <v>8</v>
      </c>
      <c r="F49" s="15">
        <f t="shared" si="0"/>
        <v>14</v>
      </c>
      <c r="G49" s="23">
        <v>57</v>
      </c>
      <c r="H49" s="12"/>
      <c r="I49" s="12"/>
      <c r="J49" s="12"/>
    </row>
    <row r="50" spans="1:10" ht="15">
      <c r="A50" s="26" t="s">
        <v>230</v>
      </c>
      <c r="B50" s="15">
        <v>56</v>
      </c>
      <c r="C50" s="22" t="s">
        <v>13</v>
      </c>
      <c r="D50" s="21">
        <f>'ტური 1'!$M$15</f>
        <v>8</v>
      </c>
      <c r="E50" s="21">
        <f>'ტური 2'!$M$15</f>
        <v>6</v>
      </c>
      <c r="F50" s="15">
        <f t="shared" si="0"/>
        <v>14</v>
      </c>
      <c r="G50" s="20">
        <v>56</v>
      </c>
      <c r="H50" s="12"/>
      <c r="I50" s="12"/>
      <c r="J50" s="12"/>
    </row>
    <row r="51" spans="1:10" ht="15">
      <c r="A51" s="26" t="s">
        <v>230</v>
      </c>
      <c r="B51" s="21">
        <v>48</v>
      </c>
      <c r="C51" s="14" t="s">
        <v>10</v>
      </c>
      <c r="D51" s="15">
        <f>'ტური 1'!$M$12</f>
        <v>8</v>
      </c>
      <c r="E51" s="15">
        <f>'ტური 2'!$M$12</f>
        <v>6</v>
      </c>
      <c r="F51" s="15">
        <f t="shared" si="0"/>
        <v>14</v>
      </c>
      <c r="G51" s="23">
        <v>48</v>
      </c>
      <c r="H51" s="12"/>
      <c r="I51" s="12"/>
      <c r="J51" s="12"/>
    </row>
    <row r="52" spans="1:10" ht="15">
      <c r="A52" s="26" t="s">
        <v>230</v>
      </c>
      <c r="B52" s="15">
        <v>43</v>
      </c>
      <c r="C52" s="24" t="s">
        <v>79</v>
      </c>
      <c r="D52" s="10">
        <v>8</v>
      </c>
      <c r="E52" s="10">
        <v>6</v>
      </c>
      <c r="F52" s="15">
        <f t="shared" si="0"/>
        <v>14</v>
      </c>
      <c r="G52" s="20">
        <v>43</v>
      </c>
      <c r="H52" s="12"/>
      <c r="I52" s="12"/>
      <c r="J52" s="12"/>
    </row>
    <row r="53" spans="1:10" ht="15">
      <c r="A53" s="26" t="s">
        <v>230</v>
      </c>
      <c r="B53" s="21">
        <v>21</v>
      </c>
      <c r="C53" s="22" t="s">
        <v>9</v>
      </c>
      <c r="D53" s="21">
        <f>'ტური 1'!$M$11</f>
        <v>8</v>
      </c>
      <c r="E53" s="21">
        <f>'ტური 2'!$M$11</f>
        <v>6</v>
      </c>
      <c r="F53" s="15">
        <f t="shared" si="0"/>
        <v>14</v>
      </c>
      <c r="G53" s="23">
        <v>21</v>
      </c>
      <c r="H53" s="12"/>
      <c r="I53" s="12"/>
      <c r="J53" s="12"/>
    </row>
    <row r="54" spans="1:10" ht="15">
      <c r="A54" s="26" t="s">
        <v>230</v>
      </c>
      <c r="B54" s="15">
        <v>13</v>
      </c>
      <c r="C54" s="24" t="s">
        <v>77</v>
      </c>
      <c r="D54" s="10">
        <v>8</v>
      </c>
      <c r="E54" s="10">
        <v>6</v>
      </c>
      <c r="F54" s="15">
        <f t="shared" si="0"/>
        <v>14</v>
      </c>
      <c r="G54" s="20">
        <v>13</v>
      </c>
      <c r="H54" s="12"/>
      <c r="I54" s="12"/>
      <c r="J54" s="12"/>
    </row>
    <row r="55" spans="1:10" ht="15">
      <c r="A55" s="26" t="s">
        <v>230</v>
      </c>
      <c r="B55" s="21">
        <v>4</v>
      </c>
      <c r="C55" s="24" t="s">
        <v>78</v>
      </c>
      <c r="D55" s="10">
        <v>7</v>
      </c>
      <c r="E55" s="10">
        <v>7</v>
      </c>
      <c r="F55" s="15">
        <f t="shared" si="0"/>
        <v>14</v>
      </c>
      <c r="G55" s="23">
        <v>4</v>
      </c>
      <c r="H55" s="12"/>
      <c r="I55" s="12"/>
      <c r="J55" s="12"/>
    </row>
    <row r="56" spans="1:10" ht="15">
      <c r="A56" s="26" t="s">
        <v>230</v>
      </c>
      <c r="B56" s="15">
        <v>35</v>
      </c>
      <c r="C56" s="24" t="s">
        <v>113</v>
      </c>
      <c r="D56" s="10">
        <v>8</v>
      </c>
      <c r="E56" s="10">
        <v>6</v>
      </c>
      <c r="F56" s="15">
        <f t="shared" si="0"/>
        <v>14</v>
      </c>
      <c r="G56" s="20">
        <v>35</v>
      </c>
      <c r="H56" s="12"/>
      <c r="I56" s="12"/>
      <c r="J56" s="12"/>
    </row>
    <row r="57" spans="1:10" ht="15">
      <c r="A57" s="26" t="s">
        <v>230</v>
      </c>
      <c r="B57" s="21">
        <v>25</v>
      </c>
      <c r="C57" s="24" t="s">
        <v>173</v>
      </c>
      <c r="D57" s="10">
        <v>6</v>
      </c>
      <c r="E57" s="10">
        <v>8</v>
      </c>
      <c r="F57" s="15">
        <f t="shared" si="0"/>
        <v>14</v>
      </c>
      <c r="G57" s="23">
        <v>25</v>
      </c>
      <c r="H57" s="12"/>
      <c r="I57" s="12"/>
      <c r="J57" s="12"/>
    </row>
    <row r="58" spans="1:10" ht="15">
      <c r="A58" s="26" t="s">
        <v>230</v>
      </c>
      <c r="B58" s="15">
        <v>23</v>
      </c>
      <c r="C58" s="24" t="s">
        <v>184</v>
      </c>
      <c r="D58" s="10">
        <v>8</v>
      </c>
      <c r="E58" s="10">
        <v>6</v>
      </c>
      <c r="F58" s="15">
        <f t="shared" si="0"/>
        <v>14</v>
      </c>
      <c r="G58" s="20">
        <v>23</v>
      </c>
      <c r="H58" s="12"/>
      <c r="I58" s="12"/>
      <c r="J58" s="12"/>
    </row>
    <row r="59" spans="1:10" ht="15">
      <c r="A59" s="26" t="s">
        <v>231</v>
      </c>
      <c r="B59" s="21">
        <v>59</v>
      </c>
      <c r="C59" s="14" t="s">
        <v>55</v>
      </c>
      <c r="D59" s="15">
        <f>'ტური 1'!$M$58</f>
        <v>7</v>
      </c>
      <c r="E59" s="15">
        <f>'ტური 2'!$M$58</f>
        <v>6</v>
      </c>
      <c r="F59" s="15">
        <f t="shared" si="0"/>
        <v>13</v>
      </c>
      <c r="G59" s="23">
        <v>59</v>
      </c>
      <c r="H59" s="12"/>
      <c r="I59" s="12"/>
      <c r="J59" s="12"/>
    </row>
    <row r="60" spans="1:10" ht="15">
      <c r="A60" s="26" t="s">
        <v>231</v>
      </c>
      <c r="B60" s="15">
        <v>58</v>
      </c>
      <c r="C60" s="22" t="s">
        <v>31</v>
      </c>
      <c r="D60" s="21">
        <f>'ტური 1'!$M$34</f>
        <v>7</v>
      </c>
      <c r="E60" s="21">
        <f>'ტური 2'!$M$34</f>
        <v>6</v>
      </c>
      <c r="F60" s="15">
        <f t="shared" si="0"/>
        <v>13</v>
      </c>
      <c r="G60" s="20">
        <v>58</v>
      </c>
      <c r="H60" s="12"/>
      <c r="I60" s="12"/>
      <c r="J60" s="12"/>
    </row>
    <row r="61" spans="1:10" ht="15">
      <c r="A61" s="26" t="s">
        <v>231</v>
      </c>
      <c r="B61" s="21">
        <v>46</v>
      </c>
      <c r="C61" s="14" t="s">
        <v>20</v>
      </c>
      <c r="D61" s="15">
        <f>'ტური 1'!$M$22</f>
        <v>8</v>
      </c>
      <c r="E61" s="15">
        <f>'ტური 2'!$M$22</f>
        <v>5</v>
      </c>
      <c r="F61" s="15">
        <f t="shared" si="0"/>
        <v>13</v>
      </c>
      <c r="G61" s="23">
        <v>46</v>
      </c>
      <c r="H61" s="12"/>
      <c r="I61" s="12"/>
      <c r="J61" s="12"/>
    </row>
    <row r="62" spans="1:10" ht="15">
      <c r="A62" s="26" t="s">
        <v>231</v>
      </c>
      <c r="B62" s="15">
        <v>2</v>
      </c>
      <c r="C62" s="22" t="s">
        <v>8</v>
      </c>
      <c r="D62" s="21">
        <f>'ტური 1'!$M$10</f>
        <v>8</v>
      </c>
      <c r="E62" s="21">
        <f>'ტური 2'!$M$10</f>
        <v>5</v>
      </c>
      <c r="F62" s="15">
        <f t="shared" si="0"/>
        <v>13</v>
      </c>
      <c r="G62" s="20">
        <v>2</v>
      </c>
      <c r="H62" s="12"/>
      <c r="I62" s="12"/>
      <c r="J62" s="12"/>
    </row>
    <row r="63" spans="1:10" ht="15">
      <c r="A63" s="26" t="s">
        <v>231</v>
      </c>
      <c r="B63" s="21">
        <v>60</v>
      </c>
      <c r="C63" s="24" t="s">
        <v>80</v>
      </c>
      <c r="D63" s="10">
        <v>7</v>
      </c>
      <c r="E63" s="10">
        <v>6</v>
      </c>
      <c r="F63" s="15">
        <f t="shared" si="0"/>
        <v>13</v>
      </c>
      <c r="G63" s="23">
        <v>60</v>
      </c>
      <c r="H63" s="12"/>
      <c r="I63" s="12"/>
      <c r="J63" s="12"/>
    </row>
    <row r="64" spans="1:10" ht="15">
      <c r="A64" s="26" t="s">
        <v>231</v>
      </c>
      <c r="B64" s="15">
        <v>45</v>
      </c>
      <c r="C64" s="24" t="s">
        <v>110</v>
      </c>
      <c r="D64" s="10">
        <v>6</v>
      </c>
      <c r="E64" s="10">
        <v>7</v>
      </c>
      <c r="F64" s="15">
        <f t="shared" si="0"/>
        <v>13</v>
      </c>
      <c r="G64" s="20">
        <v>45</v>
      </c>
      <c r="H64" s="12"/>
      <c r="I64" s="12"/>
      <c r="J64" s="12"/>
    </row>
    <row r="65" spans="1:10" ht="15">
      <c r="A65" s="26" t="s">
        <v>231</v>
      </c>
      <c r="B65" s="21">
        <v>62</v>
      </c>
      <c r="C65" s="24" t="s">
        <v>111</v>
      </c>
      <c r="D65" s="10">
        <v>7</v>
      </c>
      <c r="E65" s="10">
        <v>6</v>
      </c>
      <c r="F65" s="15">
        <f t="shared" si="0"/>
        <v>13</v>
      </c>
      <c r="G65" s="23">
        <v>62</v>
      </c>
      <c r="H65" s="12"/>
      <c r="I65" s="12"/>
      <c r="J65" s="12"/>
    </row>
    <row r="66" spans="1:10" ht="15">
      <c r="A66" s="26" t="s">
        <v>231</v>
      </c>
      <c r="B66" s="15">
        <v>30</v>
      </c>
      <c r="C66" s="24" t="s">
        <v>123</v>
      </c>
      <c r="D66" s="10">
        <v>7</v>
      </c>
      <c r="E66" s="10">
        <v>6</v>
      </c>
      <c r="F66" s="15">
        <f t="shared" si="0"/>
        <v>13</v>
      </c>
      <c r="G66" s="20">
        <v>30</v>
      </c>
      <c r="H66" s="12"/>
      <c r="I66" s="12"/>
      <c r="J66" s="12"/>
    </row>
    <row r="67" spans="1:10" ht="15">
      <c r="A67" s="26" t="s">
        <v>231</v>
      </c>
      <c r="B67" s="24"/>
      <c r="C67" s="24" t="s">
        <v>176</v>
      </c>
      <c r="D67" s="10">
        <v>6</v>
      </c>
      <c r="E67" s="10">
        <v>7</v>
      </c>
      <c r="F67" s="15">
        <f t="shared" si="0"/>
        <v>13</v>
      </c>
      <c r="G67" s="12"/>
      <c r="H67" s="12"/>
      <c r="I67" s="12"/>
      <c r="J67" s="12"/>
    </row>
    <row r="68" spans="1:10" ht="15">
      <c r="A68" s="26" t="s">
        <v>231</v>
      </c>
      <c r="B68" s="24"/>
      <c r="C68" s="24" t="s">
        <v>178</v>
      </c>
      <c r="D68" s="10">
        <v>7</v>
      </c>
      <c r="E68" s="10">
        <v>6</v>
      </c>
      <c r="F68" s="15">
        <f t="shared" si="0"/>
        <v>13</v>
      </c>
      <c r="G68" s="12"/>
      <c r="H68" s="12"/>
      <c r="I68" s="12"/>
      <c r="J68" s="12"/>
    </row>
    <row r="69" spans="1:10" ht="15">
      <c r="A69" s="26" t="s">
        <v>231</v>
      </c>
      <c r="B69" s="24"/>
      <c r="C69" s="24" t="s">
        <v>182</v>
      </c>
      <c r="D69" s="10">
        <v>6</v>
      </c>
      <c r="E69" s="10">
        <v>7</v>
      </c>
      <c r="F69" s="15">
        <f aca="true" t="shared" si="1" ref="F69:F132">SUM(D69:E69)</f>
        <v>13</v>
      </c>
      <c r="G69" s="12"/>
      <c r="H69" s="12"/>
      <c r="I69" s="12"/>
      <c r="J69" s="12"/>
    </row>
    <row r="70" spans="1:10" ht="15">
      <c r="A70" s="26" t="s">
        <v>231</v>
      </c>
      <c r="B70" s="24"/>
      <c r="C70" s="24" t="s">
        <v>186</v>
      </c>
      <c r="D70" s="10">
        <v>8</v>
      </c>
      <c r="E70" s="10">
        <v>5</v>
      </c>
      <c r="F70" s="15">
        <f t="shared" si="1"/>
        <v>13</v>
      </c>
      <c r="G70" s="12"/>
      <c r="H70" s="12"/>
      <c r="I70" s="12"/>
      <c r="J70" s="12"/>
    </row>
    <row r="71" spans="1:10" ht="15">
      <c r="A71" s="26" t="s">
        <v>231</v>
      </c>
      <c r="B71" s="24"/>
      <c r="C71" s="24" t="s">
        <v>200</v>
      </c>
      <c r="D71" s="10">
        <v>8</v>
      </c>
      <c r="E71" s="10">
        <v>5</v>
      </c>
      <c r="F71" s="15">
        <f t="shared" si="1"/>
        <v>13</v>
      </c>
      <c r="G71" s="12"/>
      <c r="H71" s="12"/>
      <c r="I71" s="12"/>
      <c r="J71" s="12"/>
    </row>
    <row r="72" spans="1:10" ht="15">
      <c r="A72" s="26" t="s">
        <v>231</v>
      </c>
      <c r="B72" s="24"/>
      <c r="C72" s="24" t="s">
        <v>205</v>
      </c>
      <c r="D72" s="10">
        <v>6</v>
      </c>
      <c r="E72" s="10">
        <v>7</v>
      </c>
      <c r="F72" s="15">
        <f t="shared" si="1"/>
        <v>13</v>
      </c>
      <c r="G72" s="12"/>
      <c r="H72" s="12"/>
      <c r="I72" s="12"/>
      <c r="J72" s="12"/>
    </row>
    <row r="73" spans="1:10" ht="15">
      <c r="A73" s="26" t="s">
        <v>231</v>
      </c>
      <c r="B73" s="24"/>
      <c r="C73" s="24" t="s">
        <v>222</v>
      </c>
      <c r="D73" s="10">
        <v>6</v>
      </c>
      <c r="E73" s="10">
        <v>7</v>
      </c>
      <c r="F73" s="15">
        <f t="shared" si="1"/>
        <v>13</v>
      </c>
      <c r="G73" s="12"/>
      <c r="H73" s="12"/>
      <c r="I73" s="12"/>
      <c r="J73" s="12"/>
    </row>
    <row r="74" spans="1:10" ht="15">
      <c r="A74" s="26" t="s">
        <v>232</v>
      </c>
      <c r="B74" s="24"/>
      <c r="C74" s="14" t="s">
        <v>54</v>
      </c>
      <c r="D74" s="15">
        <f>'ტური 1'!$M$57</f>
        <v>6</v>
      </c>
      <c r="E74" s="15">
        <f>'ტური 2'!$M$57</f>
        <v>6</v>
      </c>
      <c r="F74" s="15">
        <f t="shared" si="1"/>
        <v>12</v>
      </c>
      <c r="G74" s="12"/>
      <c r="H74" s="12"/>
      <c r="I74" s="12"/>
      <c r="J74" s="12"/>
    </row>
    <row r="75" spans="1:10" ht="15">
      <c r="A75" s="26" t="s">
        <v>232</v>
      </c>
      <c r="B75" s="24"/>
      <c r="C75" s="22" t="s">
        <v>53</v>
      </c>
      <c r="D75" s="21">
        <f>'ტური 1'!$M$56</f>
        <v>6</v>
      </c>
      <c r="E75" s="21">
        <f>'ტური 2'!$M$56</f>
        <v>6</v>
      </c>
      <c r="F75" s="15">
        <f t="shared" si="1"/>
        <v>12</v>
      </c>
      <c r="G75" s="12"/>
      <c r="H75" s="12"/>
      <c r="I75" s="12"/>
      <c r="J75" s="12"/>
    </row>
    <row r="76" spans="1:10" ht="15">
      <c r="A76" s="26" t="s">
        <v>232</v>
      </c>
      <c r="B76" s="24"/>
      <c r="C76" s="14" t="s">
        <v>52</v>
      </c>
      <c r="D76" s="15">
        <f>'ტური 1'!$M$55</f>
        <v>4</v>
      </c>
      <c r="E76" s="15">
        <f>'ტური 2'!$M$55</f>
        <v>8</v>
      </c>
      <c r="F76" s="15">
        <f t="shared" si="1"/>
        <v>12</v>
      </c>
      <c r="G76" s="12"/>
      <c r="H76" s="12"/>
      <c r="I76" s="12"/>
      <c r="J76" s="12"/>
    </row>
    <row r="77" spans="1:10" ht="15">
      <c r="A77" s="26" t="s">
        <v>232</v>
      </c>
      <c r="B77" s="24"/>
      <c r="C77" s="22" t="s">
        <v>44</v>
      </c>
      <c r="D77" s="21">
        <f>'ტური 1'!$M$47</f>
        <v>5</v>
      </c>
      <c r="E77" s="21">
        <f>'ტური 2'!$M$47</f>
        <v>7</v>
      </c>
      <c r="F77" s="15">
        <f t="shared" si="1"/>
        <v>12</v>
      </c>
      <c r="G77" s="12"/>
      <c r="H77" s="12"/>
      <c r="I77" s="12"/>
      <c r="J77" s="12"/>
    </row>
    <row r="78" spans="1:10" ht="15">
      <c r="A78" s="26" t="s">
        <v>232</v>
      </c>
      <c r="B78" s="24"/>
      <c r="C78" s="14" t="s">
        <v>36</v>
      </c>
      <c r="D78" s="15">
        <f>'ტური 1'!$M$39</f>
        <v>6</v>
      </c>
      <c r="E78" s="15">
        <f>'ტური 2'!$M$39</f>
        <v>6</v>
      </c>
      <c r="F78" s="15">
        <f t="shared" si="1"/>
        <v>12</v>
      </c>
      <c r="G78" s="12"/>
      <c r="H78" s="12"/>
      <c r="I78" s="12"/>
      <c r="J78" s="12"/>
    </row>
    <row r="79" spans="1:10" ht="15">
      <c r="A79" s="26" t="s">
        <v>232</v>
      </c>
      <c r="B79" s="24"/>
      <c r="C79" s="22" t="s">
        <v>18</v>
      </c>
      <c r="D79" s="21">
        <f>'ტური 1'!$M$20</f>
        <v>7</v>
      </c>
      <c r="E79" s="21">
        <f>'ტური 2'!$M$20</f>
        <v>5</v>
      </c>
      <c r="F79" s="15">
        <f t="shared" si="1"/>
        <v>12</v>
      </c>
      <c r="G79" s="12"/>
      <c r="H79" s="12"/>
      <c r="I79" s="12"/>
      <c r="J79" s="12"/>
    </row>
    <row r="80" spans="1:10" ht="15">
      <c r="A80" s="26" t="s">
        <v>232</v>
      </c>
      <c r="B80" s="24"/>
      <c r="C80" s="24" t="s">
        <v>81</v>
      </c>
      <c r="D80" s="10">
        <v>5</v>
      </c>
      <c r="E80" s="10">
        <v>7</v>
      </c>
      <c r="F80" s="15">
        <f t="shared" si="1"/>
        <v>12</v>
      </c>
      <c r="G80" s="12"/>
      <c r="H80" s="12"/>
      <c r="I80" s="12"/>
      <c r="J80" s="12"/>
    </row>
    <row r="81" spans="1:10" ht="15">
      <c r="A81" s="26" t="s">
        <v>232</v>
      </c>
      <c r="B81" s="24"/>
      <c r="C81" s="24" t="s">
        <v>82</v>
      </c>
      <c r="D81" s="10">
        <v>7</v>
      </c>
      <c r="E81" s="10">
        <v>5</v>
      </c>
      <c r="F81" s="15">
        <f t="shared" si="1"/>
        <v>12</v>
      </c>
      <c r="G81" s="12"/>
      <c r="H81" s="12"/>
      <c r="I81" s="12"/>
      <c r="J81" s="12"/>
    </row>
    <row r="82" spans="1:10" ht="15">
      <c r="A82" s="26" t="s">
        <v>232</v>
      </c>
      <c r="B82" s="24"/>
      <c r="C82" s="24" t="s">
        <v>83</v>
      </c>
      <c r="D82" s="10">
        <v>5</v>
      </c>
      <c r="E82" s="10">
        <v>7</v>
      </c>
      <c r="F82" s="15">
        <f t="shared" si="1"/>
        <v>12</v>
      </c>
      <c r="G82" s="12"/>
      <c r="H82" s="12"/>
      <c r="I82" s="12"/>
      <c r="J82" s="12"/>
    </row>
    <row r="83" spans="1:10" ht="15">
      <c r="A83" s="26" t="s">
        <v>232</v>
      </c>
      <c r="B83" s="24"/>
      <c r="C83" s="24" t="s">
        <v>84</v>
      </c>
      <c r="D83" s="10">
        <v>6</v>
      </c>
      <c r="E83" s="10">
        <v>6</v>
      </c>
      <c r="F83" s="15">
        <f t="shared" si="1"/>
        <v>12</v>
      </c>
      <c r="G83" s="12"/>
      <c r="H83" s="12"/>
      <c r="I83" s="12"/>
      <c r="J83" s="12"/>
    </row>
    <row r="84" spans="1:10" ht="15">
      <c r="A84" s="26" t="s">
        <v>232</v>
      </c>
      <c r="B84" s="24"/>
      <c r="C84" s="24" t="s">
        <v>85</v>
      </c>
      <c r="D84" s="10">
        <v>5</v>
      </c>
      <c r="E84" s="10">
        <v>7</v>
      </c>
      <c r="F84" s="15">
        <f t="shared" si="1"/>
        <v>12</v>
      </c>
      <c r="G84" s="12"/>
      <c r="H84" s="12"/>
      <c r="I84" s="12"/>
      <c r="J84" s="12"/>
    </row>
    <row r="85" spans="1:10" ht="15">
      <c r="A85" s="26" t="s">
        <v>232</v>
      </c>
      <c r="B85" s="24"/>
      <c r="C85" s="24" t="s">
        <v>122</v>
      </c>
      <c r="D85" s="10">
        <v>7</v>
      </c>
      <c r="E85" s="10">
        <v>5</v>
      </c>
      <c r="F85" s="15">
        <f t="shared" si="1"/>
        <v>12</v>
      </c>
      <c r="G85" s="12"/>
      <c r="H85" s="12"/>
      <c r="I85" s="12"/>
      <c r="J85" s="12"/>
    </row>
    <row r="86" spans="1:10" ht="15">
      <c r="A86" s="26" t="s">
        <v>232</v>
      </c>
      <c r="B86" s="24"/>
      <c r="C86" s="24" t="s">
        <v>128</v>
      </c>
      <c r="D86" s="10">
        <v>6</v>
      </c>
      <c r="E86" s="10">
        <v>6</v>
      </c>
      <c r="F86" s="15">
        <f t="shared" si="1"/>
        <v>12</v>
      </c>
      <c r="G86" s="12"/>
      <c r="H86" s="12"/>
      <c r="I86" s="12"/>
      <c r="J86" s="12"/>
    </row>
    <row r="87" spans="1:10" ht="15">
      <c r="A87" s="26" t="s">
        <v>232</v>
      </c>
      <c r="B87" s="24"/>
      <c r="C87" s="24" t="s">
        <v>171</v>
      </c>
      <c r="D87" s="10">
        <v>5</v>
      </c>
      <c r="E87" s="10">
        <v>7</v>
      </c>
      <c r="F87" s="15">
        <f t="shared" si="1"/>
        <v>12</v>
      </c>
      <c r="G87" s="12"/>
      <c r="H87" s="12"/>
      <c r="I87" s="12"/>
      <c r="J87" s="12"/>
    </row>
    <row r="88" spans="1:10" ht="15">
      <c r="A88" s="26" t="s">
        <v>232</v>
      </c>
      <c r="B88" s="24"/>
      <c r="C88" s="24" t="s">
        <v>183</v>
      </c>
      <c r="D88" s="10">
        <v>5</v>
      </c>
      <c r="E88" s="10">
        <v>7</v>
      </c>
      <c r="F88" s="15">
        <f t="shared" si="1"/>
        <v>12</v>
      </c>
      <c r="G88" s="12"/>
      <c r="H88" s="12"/>
      <c r="I88" s="12"/>
      <c r="J88" s="12"/>
    </row>
    <row r="89" spans="1:10" ht="15">
      <c r="A89" s="26" t="s">
        <v>232</v>
      </c>
      <c r="B89" s="24"/>
      <c r="C89" s="24" t="s">
        <v>185</v>
      </c>
      <c r="D89" s="10">
        <v>6</v>
      </c>
      <c r="E89" s="10">
        <v>6</v>
      </c>
      <c r="F89" s="15">
        <f t="shared" si="1"/>
        <v>12</v>
      </c>
      <c r="G89" s="12"/>
      <c r="H89" s="12"/>
      <c r="I89" s="12"/>
      <c r="J89" s="12"/>
    </row>
    <row r="90" spans="1:10" ht="15">
      <c r="A90" s="26" t="s">
        <v>232</v>
      </c>
      <c r="B90" s="24"/>
      <c r="C90" s="24" t="s">
        <v>188</v>
      </c>
      <c r="D90" s="10">
        <v>7</v>
      </c>
      <c r="E90" s="10">
        <v>5</v>
      </c>
      <c r="F90" s="15">
        <f t="shared" si="1"/>
        <v>12</v>
      </c>
      <c r="G90" s="12"/>
      <c r="H90" s="12"/>
      <c r="I90" s="12"/>
      <c r="J90" s="12"/>
    </row>
    <row r="91" spans="1:10" ht="15">
      <c r="A91" s="26" t="s">
        <v>232</v>
      </c>
      <c r="B91" s="24"/>
      <c r="C91" s="24" t="s">
        <v>208</v>
      </c>
      <c r="D91" s="10">
        <v>6</v>
      </c>
      <c r="E91" s="10">
        <v>6</v>
      </c>
      <c r="F91" s="15">
        <f t="shared" si="1"/>
        <v>12</v>
      </c>
      <c r="G91" s="12"/>
      <c r="H91" s="12"/>
      <c r="I91" s="12"/>
      <c r="J91" s="12"/>
    </row>
    <row r="92" spans="1:10" ht="15">
      <c r="A92" s="26" t="s">
        <v>232</v>
      </c>
      <c r="B92" s="24"/>
      <c r="C92" s="24" t="s">
        <v>218</v>
      </c>
      <c r="D92" s="10">
        <v>7</v>
      </c>
      <c r="E92" s="10">
        <v>5</v>
      </c>
      <c r="F92" s="15">
        <f t="shared" si="1"/>
        <v>12</v>
      </c>
      <c r="G92" s="12"/>
      <c r="H92" s="12"/>
      <c r="I92" s="12"/>
      <c r="J92" s="12"/>
    </row>
    <row r="93" spans="1:10" ht="15">
      <c r="A93" s="26" t="s">
        <v>232</v>
      </c>
      <c r="B93" s="24"/>
      <c r="C93" s="24" t="s">
        <v>221</v>
      </c>
      <c r="D93" s="10">
        <v>4</v>
      </c>
      <c r="E93" s="10">
        <v>8</v>
      </c>
      <c r="F93" s="15">
        <f t="shared" si="1"/>
        <v>12</v>
      </c>
      <c r="G93" s="12"/>
      <c r="H93" s="12"/>
      <c r="I93" s="12"/>
      <c r="J93" s="12"/>
    </row>
    <row r="94" spans="1:10" ht="15">
      <c r="A94" s="26" t="s">
        <v>232</v>
      </c>
      <c r="B94" s="24"/>
      <c r="C94" s="24" t="s">
        <v>225</v>
      </c>
      <c r="D94" s="10">
        <v>7</v>
      </c>
      <c r="E94" s="10">
        <v>5</v>
      </c>
      <c r="F94" s="15">
        <f t="shared" si="1"/>
        <v>12</v>
      </c>
      <c r="G94" s="12"/>
      <c r="H94" s="12"/>
      <c r="I94" s="12"/>
      <c r="J94" s="12"/>
    </row>
    <row r="95" spans="1:10" ht="15">
      <c r="A95" s="26" t="s">
        <v>233</v>
      </c>
      <c r="B95" s="24"/>
      <c r="C95" s="14" t="s">
        <v>61</v>
      </c>
      <c r="D95" s="15">
        <f>'ტური 1'!$M$64</f>
        <v>7</v>
      </c>
      <c r="E95" s="15">
        <f>'ტური 2'!$M$64</f>
        <v>4</v>
      </c>
      <c r="F95" s="15">
        <f t="shared" si="1"/>
        <v>11</v>
      </c>
      <c r="G95" s="12"/>
      <c r="H95" s="12"/>
      <c r="I95" s="12"/>
      <c r="J95" s="12"/>
    </row>
    <row r="96" spans="1:10" ht="15">
      <c r="A96" s="26" t="s">
        <v>233</v>
      </c>
      <c r="B96" s="24"/>
      <c r="C96" s="22" t="s">
        <v>57</v>
      </c>
      <c r="D96" s="21">
        <f>'ტური 1'!$M$60</f>
        <v>7</v>
      </c>
      <c r="E96" s="21">
        <f>'ტური 2'!$M$60</f>
        <v>4</v>
      </c>
      <c r="F96" s="15">
        <f t="shared" si="1"/>
        <v>11</v>
      </c>
      <c r="G96" s="12"/>
      <c r="H96" s="12"/>
      <c r="I96" s="12"/>
      <c r="J96" s="12"/>
    </row>
    <row r="97" spans="1:10" ht="15">
      <c r="A97" s="26" t="s">
        <v>233</v>
      </c>
      <c r="B97" s="24"/>
      <c r="C97" s="14" t="s">
        <v>56</v>
      </c>
      <c r="D97" s="15">
        <f>'ტური 1'!$M$59</f>
        <v>6</v>
      </c>
      <c r="E97" s="15">
        <f>'ტური 2'!$M$59</f>
        <v>5</v>
      </c>
      <c r="F97" s="15">
        <f t="shared" si="1"/>
        <v>11</v>
      </c>
      <c r="G97" s="12"/>
      <c r="H97" s="12"/>
      <c r="I97" s="12"/>
      <c r="J97" s="12"/>
    </row>
    <row r="98" spans="1:10" ht="15">
      <c r="A98" s="26" t="s">
        <v>233</v>
      </c>
      <c r="B98" s="24"/>
      <c r="C98" s="22" t="s">
        <v>48</v>
      </c>
      <c r="D98" s="21">
        <f>'ტური 1'!$M$51</f>
        <v>4</v>
      </c>
      <c r="E98" s="21">
        <f>'ტური 2'!$M$51</f>
        <v>7</v>
      </c>
      <c r="F98" s="15">
        <f t="shared" si="1"/>
        <v>11</v>
      </c>
      <c r="G98" s="12"/>
      <c r="H98" s="12"/>
      <c r="I98" s="12"/>
      <c r="J98" s="12"/>
    </row>
    <row r="99" spans="1:10" ht="15">
      <c r="A99" s="26" t="s">
        <v>233</v>
      </c>
      <c r="B99" s="24"/>
      <c r="C99" s="14" t="s">
        <v>43</v>
      </c>
      <c r="D99" s="15">
        <f>'ტური 1'!$M$46</f>
        <v>7</v>
      </c>
      <c r="E99" s="15">
        <f>'ტური 2'!$M$46</f>
        <v>4</v>
      </c>
      <c r="F99" s="15">
        <f t="shared" si="1"/>
        <v>11</v>
      </c>
      <c r="G99" s="12"/>
      <c r="H99" s="12"/>
      <c r="I99" s="12"/>
      <c r="J99" s="12"/>
    </row>
    <row r="100" spans="1:10" ht="15">
      <c r="A100" s="26" t="s">
        <v>233</v>
      </c>
      <c r="B100" s="24"/>
      <c r="C100" s="22" t="s">
        <v>22</v>
      </c>
      <c r="D100" s="21">
        <f>'ტური 1'!$M$24</f>
        <v>5</v>
      </c>
      <c r="E100" s="21">
        <f>'ტური 2'!$M$24</f>
        <v>6</v>
      </c>
      <c r="F100" s="15">
        <f t="shared" si="1"/>
        <v>11</v>
      </c>
      <c r="G100" s="12"/>
      <c r="H100" s="12"/>
      <c r="I100" s="12"/>
      <c r="J100" s="12"/>
    </row>
    <row r="101" spans="1:10" ht="15">
      <c r="A101" s="26" t="s">
        <v>233</v>
      </c>
      <c r="B101" s="24"/>
      <c r="C101" s="14" t="s">
        <v>14</v>
      </c>
      <c r="D101" s="15">
        <f>'ტური 1'!$M$16</f>
        <v>5</v>
      </c>
      <c r="E101" s="15">
        <f>'ტური 2'!$M$16</f>
        <v>6</v>
      </c>
      <c r="F101" s="15">
        <f t="shared" si="1"/>
        <v>11</v>
      </c>
      <c r="G101" s="12"/>
      <c r="H101" s="12"/>
      <c r="I101" s="12"/>
      <c r="J101" s="12"/>
    </row>
    <row r="102" spans="1:10" ht="15">
      <c r="A102" s="26" t="s">
        <v>233</v>
      </c>
      <c r="B102" s="24"/>
      <c r="C102" s="22" t="s">
        <v>5</v>
      </c>
      <c r="D102" s="21">
        <f>'ტური 1'!$M$7</f>
        <v>6</v>
      </c>
      <c r="E102" s="21">
        <f>'ტური 2'!$M$7</f>
        <v>5</v>
      </c>
      <c r="F102" s="15">
        <f t="shared" si="1"/>
        <v>11</v>
      </c>
      <c r="G102" s="12"/>
      <c r="H102" s="12"/>
      <c r="I102" s="12"/>
      <c r="J102" s="12"/>
    </row>
    <row r="103" spans="1:10" ht="15">
      <c r="A103" s="26" t="s">
        <v>233</v>
      </c>
      <c r="B103" s="24"/>
      <c r="C103" s="24" t="s">
        <v>86</v>
      </c>
      <c r="D103" s="10">
        <v>7</v>
      </c>
      <c r="E103" s="10">
        <v>4</v>
      </c>
      <c r="F103" s="15">
        <f t="shared" si="1"/>
        <v>11</v>
      </c>
      <c r="G103" s="12"/>
      <c r="H103" s="12"/>
      <c r="I103" s="12"/>
      <c r="J103" s="12"/>
    </row>
    <row r="104" spans="1:10" ht="15">
      <c r="A104" s="26" t="s">
        <v>233</v>
      </c>
      <c r="B104" s="24"/>
      <c r="C104" s="24" t="s">
        <v>87</v>
      </c>
      <c r="D104" s="10">
        <v>7</v>
      </c>
      <c r="E104" s="10">
        <v>4</v>
      </c>
      <c r="F104" s="15">
        <f t="shared" si="1"/>
        <v>11</v>
      </c>
      <c r="G104" s="12"/>
      <c r="H104" s="12"/>
      <c r="I104" s="12"/>
      <c r="J104" s="12"/>
    </row>
    <row r="105" spans="1:10" ht="15">
      <c r="A105" s="26" t="s">
        <v>233</v>
      </c>
      <c r="B105" s="24"/>
      <c r="C105" s="24" t="s">
        <v>88</v>
      </c>
      <c r="D105" s="10">
        <v>5</v>
      </c>
      <c r="E105" s="10">
        <v>6</v>
      </c>
      <c r="F105" s="15">
        <f t="shared" si="1"/>
        <v>11</v>
      </c>
      <c r="G105" s="12"/>
      <c r="H105" s="12"/>
      <c r="I105" s="12"/>
      <c r="J105" s="12"/>
    </row>
    <row r="106" spans="1:10" ht="15">
      <c r="A106" s="26" t="s">
        <v>233</v>
      </c>
      <c r="B106" s="24"/>
      <c r="C106" s="24" t="s">
        <v>115</v>
      </c>
      <c r="D106" s="10">
        <v>5</v>
      </c>
      <c r="E106" s="10">
        <v>6</v>
      </c>
      <c r="F106" s="15">
        <f t="shared" si="1"/>
        <v>11</v>
      </c>
      <c r="G106" s="12"/>
      <c r="H106" s="12"/>
      <c r="I106" s="12"/>
      <c r="J106" s="12"/>
    </row>
    <row r="107" spans="1:10" ht="15">
      <c r="A107" s="26" t="s">
        <v>233</v>
      </c>
      <c r="B107" s="24"/>
      <c r="C107" s="24" t="s">
        <v>119</v>
      </c>
      <c r="D107" s="10">
        <v>4</v>
      </c>
      <c r="E107" s="10">
        <v>7</v>
      </c>
      <c r="F107" s="15">
        <f t="shared" si="1"/>
        <v>11</v>
      </c>
      <c r="G107" s="12"/>
      <c r="H107" s="12"/>
      <c r="I107" s="12"/>
      <c r="J107" s="12"/>
    </row>
    <row r="108" spans="1:10" ht="15">
      <c r="A108" s="26" t="s">
        <v>233</v>
      </c>
      <c r="B108" s="24"/>
      <c r="C108" s="24" t="s">
        <v>121</v>
      </c>
      <c r="D108" s="10">
        <v>4</v>
      </c>
      <c r="E108" s="10">
        <v>7</v>
      </c>
      <c r="F108" s="15">
        <f t="shared" si="1"/>
        <v>11</v>
      </c>
      <c r="G108" s="12"/>
      <c r="H108" s="12"/>
      <c r="I108" s="12"/>
      <c r="J108" s="12"/>
    </row>
    <row r="109" spans="1:10" ht="15">
      <c r="A109" s="26" t="s">
        <v>233</v>
      </c>
      <c r="B109" s="24"/>
      <c r="C109" s="24" t="s">
        <v>126</v>
      </c>
      <c r="D109" s="10">
        <v>6</v>
      </c>
      <c r="E109" s="10">
        <v>5</v>
      </c>
      <c r="F109" s="15">
        <f t="shared" si="1"/>
        <v>11</v>
      </c>
      <c r="G109" s="12"/>
      <c r="H109" s="12"/>
      <c r="I109" s="12"/>
      <c r="J109" s="12"/>
    </row>
    <row r="110" spans="1:10" ht="15">
      <c r="A110" s="26" t="s">
        <v>233</v>
      </c>
      <c r="B110" s="24"/>
      <c r="C110" s="24" t="s">
        <v>134</v>
      </c>
      <c r="D110" s="10">
        <v>6</v>
      </c>
      <c r="E110" s="10">
        <v>5</v>
      </c>
      <c r="F110" s="15">
        <f t="shared" si="1"/>
        <v>11</v>
      </c>
      <c r="G110" s="12"/>
      <c r="H110" s="12"/>
      <c r="I110" s="12"/>
      <c r="J110" s="12"/>
    </row>
    <row r="111" spans="1:10" ht="15">
      <c r="A111" s="26" t="s">
        <v>233</v>
      </c>
      <c r="B111" s="24"/>
      <c r="C111" s="24" t="s">
        <v>152</v>
      </c>
      <c r="D111" s="10">
        <v>7</v>
      </c>
      <c r="E111" s="10">
        <v>4</v>
      </c>
      <c r="F111" s="15">
        <f t="shared" si="1"/>
        <v>11</v>
      </c>
      <c r="G111" s="12"/>
      <c r="H111" s="12"/>
      <c r="I111" s="12"/>
      <c r="J111" s="12"/>
    </row>
    <row r="112" spans="1:10" ht="15">
      <c r="A112" s="26" t="s">
        <v>233</v>
      </c>
      <c r="B112" s="24"/>
      <c r="C112" s="24" t="s">
        <v>156</v>
      </c>
      <c r="D112" s="10">
        <v>6</v>
      </c>
      <c r="E112" s="10">
        <v>5</v>
      </c>
      <c r="F112" s="15">
        <f t="shared" si="1"/>
        <v>11</v>
      </c>
      <c r="G112" s="12"/>
      <c r="H112" s="12"/>
      <c r="I112" s="12"/>
      <c r="J112" s="12"/>
    </row>
    <row r="113" spans="1:10" ht="15">
      <c r="A113" s="26" t="s">
        <v>233</v>
      </c>
      <c r="B113" s="24"/>
      <c r="C113" s="24" t="s">
        <v>174</v>
      </c>
      <c r="D113" s="10">
        <v>5</v>
      </c>
      <c r="E113" s="10">
        <v>6</v>
      </c>
      <c r="F113" s="15">
        <f t="shared" si="1"/>
        <v>11</v>
      </c>
      <c r="G113" s="12"/>
      <c r="H113" s="12"/>
      <c r="I113" s="12"/>
      <c r="J113" s="12"/>
    </row>
    <row r="114" spans="1:10" ht="15">
      <c r="A114" s="26" t="s">
        <v>233</v>
      </c>
      <c r="B114" s="24"/>
      <c r="C114" s="24" t="s">
        <v>175</v>
      </c>
      <c r="D114" s="10">
        <v>7</v>
      </c>
      <c r="E114" s="10">
        <v>4</v>
      </c>
      <c r="F114" s="15">
        <f t="shared" si="1"/>
        <v>11</v>
      </c>
      <c r="G114" s="12"/>
      <c r="H114" s="12"/>
      <c r="I114" s="12"/>
      <c r="J114" s="12"/>
    </row>
    <row r="115" spans="1:10" ht="15">
      <c r="A115" s="26" t="s">
        <v>233</v>
      </c>
      <c r="B115" s="24"/>
      <c r="C115" s="24" t="s">
        <v>179</v>
      </c>
      <c r="D115" s="10">
        <v>7</v>
      </c>
      <c r="E115" s="10">
        <v>4</v>
      </c>
      <c r="F115" s="15">
        <f t="shared" si="1"/>
        <v>11</v>
      </c>
      <c r="G115" s="12"/>
      <c r="H115" s="12"/>
      <c r="I115" s="12"/>
      <c r="J115" s="12"/>
    </row>
    <row r="116" spans="1:10" ht="15">
      <c r="A116" s="26" t="s">
        <v>233</v>
      </c>
      <c r="B116" s="24"/>
      <c r="C116" s="24" t="s">
        <v>201</v>
      </c>
      <c r="D116" s="10">
        <v>5</v>
      </c>
      <c r="E116" s="10">
        <v>6</v>
      </c>
      <c r="F116" s="15">
        <f t="shared" si="1"/>
        <v>11</v>
      </c>
      <c r="G116" s="12"/>
      <c r="H116" s="12"/>
      <c r="I116" s="12"/>
      <c r="J116" s="12"/>
    </row>
    <row r="117" spans="1:10" ht="15">
      <c r="A117" s="26" t="s">
        <v>233</v>
      </c>
      <c r="B117" s="24"/>
      <c r="C117" s="24" t="s">
        <v>224</v>
      </c>
      <c r="D117" s="10">
        <v>4</v>
      </c>
      <c r="E117" s="10">
        <v>7</v>
      </c>
      <c r="F117" s="15">
        <f t="shared" si="1"/>
        <v>11</v>
      </c>
      <c r="G117" s="12"/>
      <c r="H117" s="12"/>
      <c r="I117" s="12"/>
      <c r="J117" s="12"/>
    </row>
    <row r="118" spans="1:10" ht="15">
      <c r="A118" s="26" t="s">
        <v>234</v>
      </c>
      <c r="B118" s="24"/>
      <c r="C118" s="14" t="s">
        <v>35</v>
      </c>
      <c r="D118" s="15">
        <f>'ტური 1'!$M$38</f>
        <v>4</v>
      </c>
      <c r="E118" s="15">
        <f>'ტური 2'!$M$38</f>
        <v>6</v>
      </c>
      <c r="F118" s="15">
        <f t="shared" si="1"/>
        <v>10</v>
      </c>
      <c r="G118" s="12"/>
      <c r="H118" s="12"/>
      <c r="I118" s="12"/>
      <c r="J118" s="12"/>
    </row>
    <row r="119" spans="1:10" ht="15">
      <c r="A119" s="26" t="s">
        <v>234</v>
      </c>
      <c r="B119" s="24"/>
      <c r="C119" s="22" t="s">
        <v>26</v>
      </c>
      <c r="D119" s="21">
        <f>'ტური 1'!$M$28</f>
        <v>8</v>
      </c>
      <c r="E119" s="21">
        <f>'ტური 2'!$M$28</f>
        <v>2</v>
      </c>
      <c r="F119" s="15">
        <f t="shared" si="1"/>
        <v>10</v>
      </c>
      <c r="G119" s="12"/>
      <c r="H119" s="12"/>
      <c r="I119" s="12"/>
      <c r="J119" s="12"/>
    </row>
    <row r="120" spans="1:10" ht="15">
      <c r="A120" s="26" t="s">
        <v>234</v>
      </c>
      <c r="B120" s="24"/>
      <c r="C120" s="14" t="s">
        <v>24</v>
      </c>
      <c r="D120" s="15">
        <f>'ტური 1'!$M$26</f>
        <v>4</v>
      </c>
      <c r="E120" s="15">
        <f>'ტური 2'!$M$26</f>
        <v>6</v>
      </c>
      <c r="F120" s="15">
        <f t="shared" si="1"/>
        <v>10</v>
      </c>
      <c r="G120" s="12"/>
      <c r="H120" s="12"/>
      <c r="I120" s="12"/>
      <c r="J120" s="12"/>
    </row>
    <row r="121" spans="1:10" ht="15">
      <c r="A121" s="26" t="s">
        <v>234</v>
      </c>
      <c r="B121" s="24"/>
      <c r="C121" s="24" t="s">
        <v>89</v>
      </c>
      <c r="D121" s="10">
        <v>4</v>
      </c>
      <c r="E121" s="10">
        <v>6</v>
      </c>
      <c r="F121" s="15">
        <f t="shared" si="1"/>
        <v>10</v>
      </c>
      <c r="G121" s="12"/>
      <c r="H121" s="12"/>
      <c r="I121" s="12"/>
      <c r="J121" s="12"/>
    </row>
    <row r="122" spans="1:10" ht="15">
      <c r="A122" s="26" t="s">
        <v>234</v>
      </c>
      <c r="B122" s="24"/>
      <c r="C122" s="24" t="s">
        <v>90</v>
      </c>
      <c r="D122" s="10">
        <v>4</v>
      </c>
      <c r="E122" s="10">
        <v>6</v>
      </c>
      <c r="F122" s="15">
        <f t="shared" si="1"/>
        <v>10</v>
      </c>
      <c r="G122" s="12"/>
      <c r="H122" s="12"/>
      <c r="I122" s="12"/>
      <c r="J122" s="12"/>
    </row>
    <row r="123" spans="1:10" ht="15">
      <c r="A123" s="26" t="s">
        <v>234</v>
      </c>
      <c r="B123" s="24"/>
      <c r="C123" s="24" t="s">
        <v>125</v>
      </c>
      <c r="D123" s="10">
        <v>6</v>
      </c>
      <c r="E123" s="10">
        <v>4</v>
      </c>
      <c r="F123" s="15">
        <f t="shared" si="1"/>
        <v>10</v>
      </c>
      <c r="G123" s="12"/>
      <c r="H123" s="12"/>
      <c r="I123" s="12"/>
      <c r="J123" s="12"/>
    </row>
    <row r="124" spans="1:10" ht="15">
      <c r="A124" s="26" t="s">
        <v>234</v>
      </c>
      <c r="B124" s="24"/>
      <c r="C124" s="24" t="s">
        <v>129</v>
      </c>
      <c r="D124" s="10">
        <v>5</v>
      </c>
      <c r="E124" s="10">
        <v>5</v>
      </c>
      <c r="F124" s="15">
        <f t="shared" si="1"/>
        <v>10</v>
      </c>
      <c r="G124" s="12"/>
      <c r="H124" s="12"/>
      <c r="I124" s="12"/>
      <c r="J124" s="12"/>
    </row>
    <row r="125" spans="1:10" ht="15">
      <c r="A125" s="26" t="s">
        <v>234</v>
      </c>
      <c r="B125" s="24"/>
      <c r="C125" s="24" t="s">
        <v>131</v>
      </c>
      <c r="D125" s="10">
        <v>4</v>
      </c>
      <c r="E125" s="10">
        <v>6</v>
      </c>
      <c r="F125" s="15">
        <f t="shared" si="1"/>
        <v>10</v>
      </c>
      <c r="G125" s="12"/>
      <c r="H125" s="12"/>
      <c r="I125" s="12"/>
      <c r="J125" s="12"/>
    </row>
    <row r="126" spans="1:10" ht="15">
      <c r="A126" s="26" t="s">
        <v>234</v>
      </c>
      <c r="B126" s="24"/>
      <c r="C126" s="24" t="s">
        <v>133</v>
      </c>
      <c r="D126" s="10">
        <v>4</v>
      </c>
      <c r="E126" s="10">
        <v>6</v>
      </c>
      <c r="F126" s="15">
        <f t="shared" si="1"/>
        <v>10</v>
      </c>
      <c r="G126" s="12"/>
      <c r="H126" s="12"/>
      <c r="I126" s="12"/>
      <c r="J126" s="12"/>
    </row>
    <row r="127" spans="1:10" ht="15">
      <c r="A127" s="26" t="s">
        <v>234</v>
      </c>
      <c r="B127" s="24"/>
      <c r="C127" s="24" t="s">
        <v>136</v>
      </c>
      <c r="D127" s="10">
        <v>5</v>
      </c>
      <c r="E127" s="10">
        <v>5</v>
      </c>
      <c r="F127" s="15">
        <f t="shared" si="1"/>
        <v>10</v>
      </c>
      <c r="G127" s="12"/>
      <c r="H127" s="12"/>
      <c r="I127" s="12"/>
      <c r="J127" s="12"/>
    </row>
    <row r="128" spans="1:10" ht="15">
      <c r="A128" s="26" t="s">
        <v>234</v>
      </c>
      <c r="B128" s="24"/>
      <c r="C128" s="24" t="s">
        <v>147</v>
      </c>
      <c r="D128" s="10">
        <v>5</v>
      </c>
      <c r="E128" s="10">
        <v>5</v>
      </c>
      <c r="F128" s="15">
        <f t="shared" si="1"/>
        <v>10</v>
      </c>
      <c r="G128" s="12"/>
      <c r="H128" s="12"/>
      <c r="I128" s="12"/>
      <c r="J128" s="12"/>
    </row>
    <row r="129" spans="1:10" ht="15">
      <c r="A129" s="26" t="s">
        <v>234</v>
      </c>
      <c r="B129" s="24"/>
      <c r="C129" s="24" t="s">
        <v>172</v>
      </c>
      <c r="D129" s="10">
        <v>7</v>
      </c>
      <c r="E129" s="10">
        <v>3</v>
      </c>
      <c r="F129" s="15">
        <f t="shared" si="1"/>
        <v>10</v>
      </c>
      <c r="G129" s="12"/>
      <c r="H129" s="12"/>
      <c r="I129" s="12"/>
      <c r="J129" s="12"/>
    </row>
    <row r="130" spans="1:10" ht="15">
      <c r="A130" s="26" t="s">
        <v>234</v>
      </c>
      <c r="B130" s="24"/>
      <c r="C130" s="24" t="s">
        <v>196</v>
      </c>
      <c r="D130" s="10">
        <v>4</v>
      </c>
      <c r="E130" s="10">
        <v>6</v>
      </c>
      <c r="F130" s="15">
        <f t="shared" si="1"/>
        <v>10</v>
      </c>
      <c r="G130" s="12"/>
      <c r="H130" s="12"/>
      <c r="I130" s="12"/>
      <c r="J130" s="12"/>
    </row>
    <row r="131" spans="1:10" ht="15">
      <c r="A131" s="26" t="s">
        <v>234</v>
      </c>
      <c r="B131" s="24"/>
      <c r="C131" s="24" t="s">
        <v>206</v>
      </c>
      <c r="D131" s="10">
        <v>5</v>
      </c>
      <c r="E131" s="10">
        <v>5</v>
      </c>
      <c r="F131" s="15">
        <f t="shared" si="1"/>
        <v>10</v>
      </c>
      <c r="G131" s="12"/>
      <c r="H131" s="12"/>
      <c r="I131" s="12"/>
      <c r="J131" s="12"/>
    </row>
    <row r="132" spans="1:10" ht="15">
      <c r="A132" s="26" t="s">
        <v>234</v>
      </c>
      <c r="B132" s="24"/>
      <c r="C132" s="24" t="s">
        <v>223</v>
      </c>
      <c r="D132" s="10">
        <v>5</v>
      </c>
      <c r="E132" s="10">
        <v>5</v>
      </c>
      <c r="F132" s="15">
        <f t="shared" si="1"/>
        <v>10</v>
      </c>
      <c r="G132" s="12"/>
      <c r="H132" s="12"/>
      <c r="I132" s="12"/>
      <c r="J132" s="12"/>
    </row>
    <row r="133" spans="1:10" ht="15">
      <c r="A133" s="26" t="s">
        <v>235</v>
      </c>
      <c r="B133" s="24"/>
      <c r="C133" s="22" t="s">
        <v>59</v>
      </c>
      <c r="D133" s="21">
        <f>'ტური 1'!$M$62</f>
        <v>4</v>
      </c>
      <c r="E133" s="21">
        <f>'ტური 2'!$M$62</f>
        <v>5</v>
      </c>
      <c r="F133" s="15">
        <f aca="true" t="shared" si="2" ref="F133:F196">SUM(D133:E133)</f>
        <v>9</v>
      </c>
      <c r="G133" s="12"/>
      <c r="H133" s="12"/>
      <c r="I133" s="12"/>
      <c r="J133" s="12"/>
    </row>
    <row r="134" spans="1:10" ht="15">
      <c r="A134" s="26" t="s">
        <v>235</v>
      </c>
      <c r="B134" s="24"/>
      <c r="C134" s="14" t="s">
        <v>58</v>
      </c>
      <c r="D134" s="15">
        <f>'ტური 1'!$M$61</f>
        <v>4</v>
      </c>
      <c r="E134" s="15">
        <f>'ტური 2'!$M$61</f>
        <v>5</v>
      </c>
      <c r="F134" s="15">
        <f t="shared" si="2"/>
        <v>9</v>
      </c>
      <c r="G134" s="12"/>
      <c r="H134" s="12"/>
      <c r="I134" s="12"/>
      <c r="J134" s="12"/>
    </row>
    <row r="135" spans="1:10" ht="15">
      <c r="A135" s="26" t="s">
        <v>235</v>
      </c>
      <c r="B135" s="24"/>
      <c r="C135" s="22" t="s">
        <v>46</v>
      </c>
      <c r="D135" s="21">
        <f>'ტური 1'!$M$49</f>
        <v>5</v>
      </c>
      <c r="E135" s="21">
        <f>'ტური 2'!$M$49</f>
        <v>4</v>
      </c>
      <c r="F135" s="15">
        <f t="shared" si="2"/>
        <v>9</v>
      </c>
      <c r="G135" s="12"/>
      <c r="H135" s="12"/>
      <c r="I135" s="12"/>
      <c r="J135" s="12"/>
    </row>
    <row r="136" spans="1:10" ht="15">
      <c r="A136" s="26" t="s">
        <v>235</v>
      </c>
      <c r="B136" s="24"/>
      <c r="C136" s="14" t="s">
        <v>3</v>
      </c>
      <c r="D136" s="15">
        <f>'ტური 1'!$M$5</f>
        <v>5</v>
      </c>
      <c r="E136" s="15">
        <f>'ტური 2'!$M$5</f>
        <v>4</v>
      </c>
      <c r="F136" s="15">
        <f t="shared" si="2"/>
        <v>9</v>
      </c>
      <c r="G136" s="12"/>
      <c r="H136" s="12"/>
      <c r="I136" s="12"/>
      <c r="J136" s="12"/>
    </row>
    <row r="137" spans="1:10" ht="15">
      <c r="A137" s="26" t="s">
        <v>235</v>
      </c>
      <c r="B137" s="24"/>
      <c r="C137" s="24" t="s">
        <v>91</v>
      </c>
      <c r="D137" s="10">
        <v>4</v>
      </c>
      <c r="E137" s="10">
        <v>5</v>
      </c>
      <c r="F137" s="15">
        <f t="shared" si="2"/>
        <v>9</v>
      </c>
      <c r="G137" s="12"/>
      <c r="H137" s="12"/>
      <c r="I137" s="12"/>
      <c r="J137" s="12"/>
    </row>
    <row r="138" spans="1:10" ht="15">
      <c r="A138" s="26" t="s">
        <v>235</v>
      </c>
      <c r="B138" s="24"/>
      <c r="C138" s="24" t="s">
        <v>92</v>
      </c>
      <c r="D138" s="10">
        <v>6</v>
      </c>
      <c r="E138" s="10">
        <v>3</v>
      </c>
      <c r="F138" s="15">
        <f t="shared" si="2"/>
        <v>9</v>
      </c>
      <c r="G138" s="12"/>
      <c r="H138" s="12"/>
      <c r="I138" s="12"/>
      <c r="J138" s="12"/>
    </row>
    <row r="139" spans="1:10" ht="15">
      <c r="A139" s="26" t="s">
        <v>235</v>
      </c>
      <c r="B139" s="24"/>
      <c r="C139" s="24" t="s">
        <v>93</v>
      </c>
      <c r="D139" s="10">
        <v>4</v>
      </c>
      <c r="E139" s="10">
        <v>5</v>
      </c>
      <c r="F139" s="15">
        <f t="shared" si="2"/>
        <v>9</v>
      </c>
      <c r="G139" s="12"/>
      <c r="H139" s="12"/>
      <c r="I139" s="12"/>
      <c r="J139" s="12"/>
    </row>
    <row r="140" spans="1:10" ht="15">
      <c r="A140" s="26" t="s">
        <v>235</v>
      </c>
      <c r="B140" s="24"/>
      <c r="C140" s="24" t="s">
        <v>94</v>
      </c>
      <c r="D140" s="10">
        <v>4</v>
      </c>
      <c r="E140" s="10">
        <v>5</v>
      </c>
      <c r="F140" s="15">
        <f t="shared" si="2"/>
        <v>9</v>
      </c>
      <c r="G140" s="12"/>
      <c r="H140" s="12"/>
      <c r="I140" s="12"/>
      <c r="J140" s="12"/>
    </row>
    <row r="141" spans="1:10" ht="15">
      <c r="A141" s="26" t="s">
        <v>235</v>
      </c>
      <c r="B141" s="24"/>
      <c r="C141" s="24" t="s">
        <v>118</v>
      </c>
      <c r="D141" s="10">
        <v>5</v>
      </c>
      <c r="E141" s="10">
        <v>4</v>
      </c>
      <c r="F141" s="15">
        <f t="shared" si="2"/>
        <v>9</v>
      </c>
      <c r="G141" s="12"/>
      <c r="H141" s="12"/>
      <c r="I141" s="12"/>
      <c r="J141" s="12"/>
    </row>
    <row r="142" spans="1:10" ht="15">
      <c r="A142" s="26" t="s">
        <v>235</v>
      </c>
      <c r="B142" s="24"/>
      <c r="C142" s="24" t="s">
        <v>120</v>
      </c>
      <c r="D142" s="10">
        <v>5</v>
      </c>
      <c r="E142" s="10">
        <v>4</v>
      </c>
      <c r="F142" s="15">
        <f t="shared" si="2"/>
        <v>9</v>
      </c>
      <c r="G142" s="12"/>
      <c r="H142" s="12"/>
      <c r="I142" s="12"/>
      <c r="J142" s="12"/>
    </row>
    <row r="143" spans="1:10" ht="15">
      <c r="A143" s="26" t="s">
        <v>235</v>
      </c>
      <c r="B143" s="24"/>
      <c r="C143" s="24" t="s">
        <v>139</v>
      </c>
      <c r="D143" s="10">
        <v>6</v>
      </c>
      <c r="E143" s="10">
        <v>3</v>
      </c>
      <c r="F143" s="15">
        <f t="shared" si="2"/>
        <v>9</v>
      </c>
      <c r="G143" s="12"/>
      <c r="H143" s="12"/>
      <c r="I143" s="12"/>
      <c r="J143" s="12"/>
    </row>
    <row r="144" spans="1:10" ht="15">
      <c r="A144" s="26" t="s">
        <v>235</v>
      </c>
      <c r="B144" s="24"/>
      <c r="C144" s="24" t="s">
        <v>148</v>
      </c>
      <c r="D144" s="10">
        <v>3</v>
      </c>
      <c r="E144" s="10">
        <v>6</v>
      </c>
      <c r="F144" s="15">
        <f t="shared" si="2"/>
        <v>9</v>
      </c>
      <c r="G144" s="12"/>
      <c r="H144" s="12"/>
      <c r="I144" s="12"/>
      <c r="J144" s="12"/>
    </row>
    <row r="145" spans="1:10" ht="15">
      <c r="A145" s="26" t="s">
        <v>235</v>
      </c>
      <c r="B145" s="24"/>
      <c r="C145" s="24" t="s">
        <v>150</v>
      </c>
      <c r="D145" s="10">
        <v>5</v>
      </c>
      <c r="E145" s="10">
        <v>4</v>
      </c>
      <c r="F145" s="15">
        <f t="shared" si="2"/>
        <v>9</v>
      </c>
      <c r="G145" s="12"/>
      <c r="H145" s="12"/>
      <c r="I145" s="12"/>
      <c r="J145" s="12"/>
    </row>
    <row r="146" spans="1:10" ht="15">
      <c r="A146" s="26" t="s">
        <v>235</v>
      </c>
      <c r="B146" s="24"/>
      <c r="C146" s="24" t="s">
        <v>155</v>
      </c>
      <c r="D146" s="10">
        <v>5</v>
      </c>
      <c r="E146" s="10">
        <v>4</v>
      </c>
      <c r="F146" s="15">
        <f t="shared" si="2"/>
        <v>9</v>
      </c>
      <c r="G146" s="12"/>
      <c r="H146" s="12"/>
      <c r="I146" s="12"/>
      <c r="J146" s="12"/>
    </row>
    <row r="147" spans="1:10" ht="15">
      <c r="A147" s="26" t="s">
        <v>235</v>
      </c>
      <c r="B147" s="24"/>
      <c r="C147" s="24" t="s">
        <v>195</v>
      </c>
      <c r="D147" s="10">
        <v>5</v>
      </c>
      <c r="E147" s="10">
        <v>4</v>
      </c>
      <c r="F147" s="15">
        <f t="shared" si="2"/>
        <v>9</v>
      </c>
      <c r="G147" s="12"/>
      <c r="H147" s="12"/>
      <c r="I147" s="12"/>
      <c r="J147" s="12"/>
    </row>
    <row r="148" spans="1:10" ht="15">
      <c r="A148" s="26" t="s">
        <v>235</v>
      </c>
      <c r="B148" s="24"/>
      <c r="C148" s="24" t="s">
        <v>210</v>
      </c>
      <c r="D148" s="10">
        <v>4</v>
      </c>
      <c r="E148" s="10">
        <v>5</v>
      </c>
      <c r="F148" s="15">
        <f t="shared" si="2"/>
        <v>9</v>
      </c>
      <c r="G148" s="12"/>
      <c r="H148" s="12"/>
      <c r="I148" s="12"/>
      <c r="J148" s="12"/>
    </row>
    <row r="149" spans="1:10" ht="15">
      <c r="A149" s="26" t="s">
        <v>235</v>
      </c>
      <c r="B149" s="24"/>
      <c r="C149" s="24" t="s">
        <v>214</v>
      </c>
      <c r="D149" s="10">
        <v>7</v>
      </c>
      <c r="E149" s="10">
        <v>2</v>
      </c>
      <c r="F149" s="15">
        <f t="shared" si="2"/>
        <v>9</v>
      </c>
      <c r="G149" s="12"/>
      <c r="H149" s="12"/>
      <c r="I149" s="12"/>
      <c r="J149" s="12"/>
    </row>
    <row r="150" spans="1:10" ht="15">
      <c r="A150" s="26" t="s">
        <v>235</v>
      </c>
      <c r="B150" s="24"/>
      <c r="C150" s="24" t="s">
        <v>216</v>
      </c>
      <c r="D150" s="10">
        <v>5</v>
      </c>
      <c r="E150" s="10">
        <v>4</v>
      </c>
      <c r="F150" s="15">
        <f t="shared" si="2"/>
        <v>9</v>
      </c>
      <c r="G150" s="12"/>
      <c r="H150" s="12"/>
      <c r="I150" s="12"/>
      <c r="J150" s="12"/>
    </row>
    <row r="151" spans="1:10" ht="15">
      <c r="A151" s="26" t="s">
        <v>236</v>
      </c>
      <c r="B151" s="24"/>
      <c r="C151" s="24" t="s">
        <v>95</v>
      </c>
      <c r="D151" s="10">
        <v>3</v>
      </c>
      <c r="E151" s="10">
        <v>5</v>
      </c>
      <c r="F151" s="15">
        <f t="shared" si="2"/>
        <v>8</v>
      </c>
      <c r="G151" s="12"/>
      <c r="H151" s="12"/>
      <c r="I151" s="12"/>
      <c r="J151" s="12"/>
    </row>
    <row r="152" spans="1:10" ht="15">
      <c r="A152" s="26" t="s">
        <v>236</v>
      </c>
      <c r="B152" s="24"/>
      <c r="C152" s="24" t="s">
        <v>124</v>
      </c>
      <c r="D152" s="10">
        <v>4</v>
      </c>
      <c r="E152" s="10">
        <v>4</v>
      </c>
      <c r="F152" s="15">
        <f t="shared" si="2"/>
        <v>8</v>
      </c>
      <c r="G152" s="12"/>
      <c r="H152" s="12"/>
      <c r="I152" s="12"/>
      <c r="J152" s="12"/>
    </row>
    <row r="153" spans="1:10" ht="15">
      <c r="A153" s="26" t="s">
        <v>236</v>
      </c>
      <c r="B153" s="24"/>
      <c r="C153" s="24" t="s">
        <v>127</v>
      </c>
      <c r="D153" s="10">
        <v>5</v>
      </c>
      <c r="E153" s="10">
        <v>3</v>
      </c>
      <c r="F153" s="15">
        <f t="shared" si="2"/>
        <v>8</v>
      </c>
      <c r="G153" s="12"/>
      <c r="H153" s="12"/>
      <c r="I153" s="12"/>
      <c r="J153" s="12"/>
    </row>
    <row r="154" spans="1:10" ht="15">
      <c r="A154" s="26" t="s">
        <v>236</v>
      </c>
      <c r="B154" s="24"/>
      <c r="C154" s="24" t="s">
        <v>138</v>
      </c>
      <c r="D154" s="10">
        <v>4</v>
      </c>
      <c r="E154" s="10">
        <v>4</v>
      </c>
      <c r="F154" s="15">
        <f t="shared" si="2"/>
        <v>8</v>
      </c>
      <c r="G154" s="12"/>
      <c r="H154" s="12"/>
      <c r="I154" s="12"/>
      <c r="J154" s="12"/>
    </row>
    <row r="155" spans="1:10" ht="15">
      <c r="A155" s="26" t="s">
        <v>236</v>
      </c>
      <c r="B155" s="24"/>
      <c r="C155" s="24" t="s">
        <v>140</v>
      </c>
      <c r="D155" s="10">
        <v>5</v>
      </c>
      <c r="E155" s="10">
        <v>3</v>
      </c>
      <c r="F155" s="15">
        <f t="shared" si="2"/>
        <v>8</v>
      </c>
      <c r="G155" s="12"/>
      <c r="H155" s="12"/>
      <c r="I155" s="12"/>
      <c r="J155" s="12"/>
    </row>
    <row r="156" spans="1:10" ht="15">
      <c r="A156" s="26" t="s">
        <v>236</v>
      </c>
      <c r="B156" s="24"/>
      <c r="C156" s="24" t="s">
        <v>141</v>
      </c>
      <c r="D156" s="10">
        <v>4</v>
      </c>
      <c r="E156" s="10">
        <v>4</v>
      </c>
      <c r="F156" s="15">
        <f t="shared" si="2"/>
        <v>8</v>
      </c>
      <c r="G156" s="12"/>
      <c r="H156" s="12"/>
      <c r="I156" s="12"/>
      <c r="J156" s="12"/>
    </row>
    <row r="157" spans="1:10" ht="15">
      <c r="A157" s="26" t="s">
        <v>236</v>
      </c>
      <c r="B157" s="24"/>
      <c r="C157" s="24" t="s">
        <v>143</v>
      </c>
      <c r="D157" s="10">
        <v>5</v>
      </c>
      <c r="E157" s="10">
        <v>3</v>
      </c>
      <c r="F157" s="15">
        <f t="shared" si="2"/>
        <v>8</v>
      </c>
      <c r="G157" s="12"/>
      <c r="H157" s="12"/>
      <c r="I157" s="12"/>
      <c r="J157" s="12"/>
    </row>
    <row r="158" spans="1:10" ht="15">
      <c r="A158" s="26" t="s">
        <v>236</v>
      </c>
      <c r="B158" s="24"/>
      <c r="C158" s="24" t="s">
        <v>151</v>
      </c>
      <c r="D158" s="10">
        <v>4</v>
      </c>
      <c r="E158" s="10">
        <v>4</v>
      </c>
      <c r="F158" s="15">
        <f t="shared" si="2"/>
        <v>8</v>
      </c>
      <c r="G158" s="12"/>
      <c r="H158" s="12"/>
      <c r="I158" s="12"/>
      <c r="J158" s="12"/>
    </row>
    <row r="159" spans="1:10" ht="15">
      <c r="A159" s="26" t="s">
        <v>236</v>
      </c>
      <c r="B159" s="24"/>
      <c r="C159" s="24" t="s">
        <v>157</v>
      </c>
      <c r="D159" s="10">
        <v>5</v>
      </c>
      <c r="E159" s="10">
        <v>3</v>
      </c>
      <c r="F159" s="15">
        <f t="shared" si="2"/>
        <v>8</v>
      </c>
      <c r="G159" s="12"/>
      <c r="H159" s="12"/>
      <c r="I159" s="12"/>
      <c r="J159" s="12"/>
    </row>
    <row r="160" spans="1:10" ht="15">
      <c r="A160" s="26" t="s">
        <v>236</v>
      </c>
      <c r="B160" s="24"/>
      <c r="C160" s="24" t="s">
        <v>159</v>
      </c>
      <c r="D160" s="10">
        <v>3</v>
      </c>
      <c r="E160" s="10">
        <v>5</v>
      </c>
      <c r="F160" s="15">
        <f t="shared" si="2"/>
        <v>8</v>
      </c>
      <c r="G160" s="12"/>
      <c r="H160" s="12"/>
      <c r="I160" s="12"/>
      <c r="J160" s="12"/>
    </row>
    <row r="161" spans="1:10" ht="15">
      <c r="A161" s="26" t="s">
        <v>236</v>
      </c>
      <c r="B161" s="24"/>
      <c r="C161" s="24" t="s">
        <v>168</v>
      </c>
      <c r="D161" s="10">
        <v>4</v>
      </c>
      <c r="E161" s="10">
        <v>4</v>
      </c>
      <c r="F161" s="15">
        <f t="shared" si="2"/>
        <v>8</v>
      </c>
      <c r="G161" s="12"/>
      <c r="H161" s="12"/>
      <c r="I161" s="12"/>
      <c r="J161" s="12"/>
    </row>
    <row r="162" spans="1:10" ht="15">
      <c r="A162" s="26" t="s">
        <v>236</v>
      </c>
      <c r="B162" s="24"/>
      <c r="C162" s="24" t="s">
        <v>170</v>
      </c>
      <c r="D162" s="10">
        <v>3</v>
      </c>
      <c r="E162" s="10">
        <v>5</v>
      </c>
      <c r="F162" s="15">
        <f t="shared" si="2"/>
        <v>8</v>
      </c>
      <c r="G162" s="12"/>
      <c r="H162" s="12"/>
      <c r="I162" s="12"/>
      <c r="J162" s="12"/>
    </row>
    <row r="163" spans="1:10" ht="15">
      <c r="A163" s="26" t="s">
        <v>236</v>
      </c>
      <c r="B163" s="24"/>
      <c r="C163" s="24" t="s">
        <v>191</v>
      </c>
      <c r="D163" s="10">
        <v>2</v>
      </c>
      <c r="E163" s="10">
        <v>6</v>
      </c>
      <c r="F163" s="15">
        <f t="shared" si="2"/>
        <v>8</v>
      </c>
      <c r="G163" s="12"/>
      <c r="H163" s="12"/>
      <c r="I163" s="12"/>
      <c r="J163" s="12"/>
    </row>
    <row r="164" spans="1:10" ht="15">
      <c r="A164" s="26" t="s">
        <v>236</v>
      </c>
      <c r="B164" s="24"/>
      <c r="C164" s="24" t="s">
        <v>192</v>
      </c>
      <c r="D164" s="10">
        <v>3</v>
      </c>
      <c r="E164" s="10">
        <v>5</v>
      </c>
      <c r="F164" s="15">
        <f t="shared" si="2"/>
        <v>8</v>
      </c>
      <c r="G164" s="12"/>
      <c r="H164" s="12"/>
      <c r="I164" s="12"/>
      <c r="J164" s="12"/>
    </row>
    <row r="165" spans="1:10" ht="15">
      <c r="A165" s="26" t="s">
        <v>236</v>
      </c>
      <c r="B165" s="24"/>
      <c r="C165" s="24" t="s">
        <v>198</v>
      </c>
      <c r="D165" s="10">
        <v>4</v>
      </c>
      <c r="E165" s="10">
        <v>4</v>
      </c>
      <c r="F165" s="15">
        <f t="shared" si="2"/>
        <v>8</v>
      </c>
      <c r="G165" s="12"/>
      <c r="H165" s="12"/>
      <c r="I165" s="12"/>
      <c r="J165" s="12"/>
    </row>
    <row r="166" spans="1:10" ht="15">
      <c r="A166" s="26" t="s">
        <v>236</v>
      </c>
      <c r="B166" s="24"/>
      <c r="C166" s="24" t="s">
        <v>207</v>
      </c>
      <c r="D166" s="10">
        <v>4</v>
      </c>
      <c r="E166" s="10">
        <v>4</v>
      </c>
      <c r="F166" s="15">
        <f t="shared" si="2"/>
        <v>8</v>
      </c>
      <c r="G166" s="12"/>
      <c r="H166" s="12"/>
      <c r="I166" s="12"/>
      <c r="J166" s="12"/>
    </row>
    <row r="167" spans="1:10" ht="15">
      <c r="A167" s="26" t="s">
        <v>236</v>
      </c>
      <c r="B167" s="24"/>
      <c r="C167" s="24" t="s">
        <v>211</v>
      </c>
      <c r="D167" s="10">
        <v>5</v>
      </c>
      <c r="E167" s="10">
        <v>3</v>
      </c>
      <c r="F167" s="15">
        <f t="shared" si="2"/>
        <v>8</v>
      </c>
      <c r="G167" s="12"/>
      <c r="H167" s="12"/>
      <c r="I167" s="12"/>
      <c r="J167" s="12"/>
    </row>
    <row r="168" spans="1:10" ht="15">
      <c r="A168" s="26" t="s">
        <v>236</v>
      </c>
      <c r="B168" s="24"/>
      <c r="C168" s="24" t="s">
        <v>219</v>
      </c>
      <c r="D168" s="10">
        <v>5</v>
      </c>
      <c r="E168" s="10">
        <v>3</v>
      </c>
      <c r="F168" s="15">
        <f t="shared" si="2"/>
        <v>8</v>
      </c>
      <c r="G168" s="12"/>
      <c r="H168" s="12"/>
      <c r="I168" s="12"/>
      <c r="J168" s="12"/>
    </row>
    <row r="169" spans="1:10" ht="15">
      <c r="A169" s="26" t="s">
        <v>237</v>
      </c>
      <c r="B169" s="24"/>
      <c r="C169" s="22" t="s">
        <v>60</v>
      </c>
      <c r="D169" s="21">
        <f>'ტური 1'!$M$63</f>
        <v>5</v>
      </c>
      <c r="E169" s="21">
        <f>'ტური 2'!$M$63</f>
        <v>2</v>
      </c>
      <c r="F169" s="15">
        <f t="shared" si="2"/>
        <v>7</v>
      </c>
      <c r="G169" s="12"/>
      <c r="H169" s="12"/>
      <c r="I169" s="12"/>
      <c r="J169" s="12"/>
    </row>
    <row r="170" spans="1:10" ht="12.75" customHeight="1">
      <c r="A170" s="26" t="s">
        <v>237</v>
      </c>
      <c r="B170" s="24"/>
      <c r="C170" s="24" t="s">
        <v>96</v>
      </c>
      <c r="D170" s="10">
        <v>2</v>
      </c>
      <c r="E170" s="10">
        <v>5</v>
      </c>
      <c r="F170" s="15">
        <f t="shared" si="2"/>
        <v>7</v>
      </c>
      <c r="G170" s="12"/>
      <c r="H170" s="12"/>
      <c r="I170" s="12"/>
      <c r="J170" s="12"/>
    </row>
    <row r="171" spans="1:10" ht="15">
      <c r="A171" s="26" t="s">
        <v>237</v>
      </c>
      <c r="B171" s="24"/>
      <c r="C171" s="24" t="s">
        <v>97</v>
      </c>
      <c r="D171" s="10">
        <v>3</v>
      </c>
      <c r="E171" s="10">
        <v>4</v>
      </c>
      <c r="F171" s="15">
        <f t="shared" si="2"/>
        <v>7</v>
      </c>
      <c r="G171" s="12"/>
      <c r="H171" s="12"/>
      <c r="I171" s="12"/>
      <c r="J171" s="12"/>
    </row>
    <row r="172" spans="1:10" ht="15">
      <c r="A172" s="26" t="s">
        <v>237</v>
      </c>
      <c r="B172" s="24"/>
      <c r="C172" s="24" t="s">
        <v>98</v>
      </c>
      <c r="D172" s="10">
        <v>2</v>
      </c>
      <c r="E172" s="10">
        <v>5</v>
      </c>
      <c r="F172" s="15">
        <f t="shared" si="2"/>
        <v>7</v>
      </c>
      <c r="G172" s="12"/>
      <c r="H172" s="12"/>
      <c r="I172" s="12"/>
      <c r="J172" s="12"/>
    </row>
    <row r="173" spans="1:10" ht="15">
      <c r="A173" s="26" t="s">
        <v>237</v>
      </c>
      <c r="B173" s="24"/>
      <c r="C173" s="24" t="s">
        <v>146</v>
      </c>
      <c r="D173" s="10">
        <v>2</v>
      </c>
      <c r="E173" s="10">
        <v>5</v>
      </c>
      <c r="F173" s="15">
        <f t="shared" si="2"/>
        <v>7</v>
      </c>
      <c r="G173" s="12"/>
      <c r="H173" s="12"/>
      <c r="I173" s="12"/>
      <c r="J173" s="12"/>
    </row>
    <row r="174" spans="1:10" ht="15">
      <c r="A174" s="26" t="s">
        <v>237</v>
      </c>
      <c r="B174" s="24"/>
      <c r="C174" s="24" t="s">
        <v>158</v>
      </c>
      <c r="D174" s="10">
        <v>3</v>
      </c>
      <c r="E174" s="10">
        <v>4</v>
      </c>
      <c r="F174" s="15">
        <f t="shared" si="2"/>
        <v>7</v>
      </c>
      <c r="G174" s="12"/>
      <c r="H174" s="12"/>
      <c r="I174" s="12"/>
      <c r="J174" s="12"/>
    </row>
    <row r="175" spans="1:10" ht="15">
      <c r="A175" s="26" t="s">
        <v>237</v>
      </c>
      <c r="B175" s="24"/>
      <c r="C175" s="24" t="s">
        <v>161</v>
      </c>
      <c r="D175" s="10">
        <v>3</v>
      </c>
      <c r="E175" s="10">
        <v>4</v>
      </c>
      <c r="F175" s="15">
        <f t="shared" si="2"/>
        <v>7</v>
      </c>
      <c r="G175" s="12"/>
      <c r="H175" s="12"/>
      <c r="I175" s="12"/>
      <c r="J175" s="12"/>
    </row>
    <row r="176" spans="1:10" ht="15">
      <c r="A176" s="26" t="s">
        <v>237</v>
      </c>
      <c r="B176" s="24"/>
      <c r="C176" s="24" t="s">
        <v>162</v>
      </c>
      <c r="D176" s="10">
        <v>3</v>
      </c>
      <c r="E176" s="10">
        <v>4</v>
      </c>
      <c r="F176" s="15">
        <f t="shared" si="2"/>
        <v>7</v>
      </c>
      <c r="G176" s="12"/>
      <c r="H176" s="12"/>
      <c r="I176" s="12"/>
      <c r="J176" s="12"/>
    </row>
    <row r="177" spans="1:10" ht="15">
      <c r="A177" s="26" t="s">
        <v>237</v>
      </c>
      <c r="B177" s="24"/>
      <c r="C177" s="24" t="s">
        <v>167</v>
      </c>
      <c r="D177" s="10">
        <v>1</v>
      </c>
      <c r="E177" s="10">
        <v>6</v>
      </c>
      <c r="F177" s="15">
        <f t="shared" si="2"/>
        <v>7</v>
      </c>
      <c r="G177" s="12"/>
      <c r="H177" s="12"/>
      <c r="I177" s="12"/>
      <c r="J177" s="12"/>
    </row>
    <row r="178" spans="1:10" ht="15">
      <c r="A178" s="26" t="s">
        <v>237</v>
      </c>
      <c r="B178" s="24"/>
      <c r="C178" s="24" t="s">
        <v>189</v>
      </c>
      <c r="D178" s="10">
        <v>5</v>
      </c>
      <c r="E178" s="10">
        <v>2</v>
      </c>
      <c r="F178" s="15">
        <f t="shared" si="2"/>
        <v>7</v>
      </c>
      <c r="G178" s="12"/>
      <c r="H178" s="12"/>
      <c r="I178" s="12"/>
      <c r="J178" s="12"/>
    </row>
    <row r="179" spans="1:10" ht="15">
      <c r="A179" s="26" t="s">
        <v>237</v>
      </c>
      <c r="B179" s="24"/>
      <c r="C179" s="24" t="s">
        <v>190</v>
      </c>
      <c r="D179" s="10">
        <v>3</v>
      </c>
      <c r="E179" s="10">
        <v>4</v>
      </c>
      <c r="F179" s="15">
        <f t="shared" si="2"/>
        <v>7</v>
      </c>
      <c r="G179" s="12"/>
      <c r="H179" s="12"/>
      <c r="I179" s="12"/>
      <c r="J179" s="12"/>
    </row>
    <row r="180" spans="1:10" ht="15">
      <c r="A180" s="26" t="s">
        <v>237</v>
      </c>
      <c r="B180" s="24"/>
      <c r="C180" s="24" t="s">
        <v>204</v>
      </c>
      <c r="D180" s="10">
        <v>4</v>
      </c>
      <c r="E180" s="10">
        <v>3</v>
      </c>
      <c r="F180" s="15">
        <f t="shared" si="2"/>
        <v>7</v>
      </c>
      <c r="G180" s="12"/>
      <c r="H180" s="12"/>
      <c r="I180" s="12"/>
      <c r="J180" s="12"/>
    </row>
    <row r="181" spans="1:10" ht="15">
      <c r="A181" s="26" t="s">
        <v>238</v>
      </c>
      <c r="B181" s="24"/>
      <c r="C181" s="24" t="s">
        <v>99</v>
      </c>
      <c r="D181" s="10">
        <v>4</v>
      </c>
      <c r="E181" s="10">
        <v>2</v>
      </c>
      <c r="F181" s="15">
        <f t="shared" si="2"/>
        <v>6</v>
      </c>
      <c r="G181" s="12"/>
      <c r="H181" s="12"/>
      <c r="I181" s="12"/>
      <c r="J181" s="12"/>
    </row>
    <row r="182" spans="1:10" ht="15">
      <c r="A182" s="26" t="s">
        <v>238</v>
      </c>
      <c r="B182" s="24"/>
      <c r="C182" s="24" t="s">
        <v>100</v>
      </c>
      <c r="D182" s="10">
        <v>3</v>
      </c>
      <c r="E182" s="10">
        <v>3</v>
      </c>
      <c r="F182" s="15">
        <f t="shared" si="2"/>
        <v>6</v>
      </c>
      <c r="G182" s="12"/>
      <c r="H182" s="12"/>
      <c r="I182" s="12"/>
      <c r="J182" s="12"/>
    </row>
    <row r="183" spans="1:10" ht="15">
      <c r="A183" s="26" t="s">
        <v>238</v>
      </c>
      <c r="B183" s="24"/>
      <c r="C183" s="24" t="s">
        <v>101</v>
      </c>
      <c r="D183" s="10">
        <v>3</v>
      </c>
      <c r="E183" s="10">
        <v>3</v>
      </c>
      <c r="F183" s="15">
        <f t="shared" si="2"/>
        <v>6</v>
      </c>
      <c r="G183" s="12"/>
      <c r="H183" s="12"/>
      <c r="I183" s="12"/>
      <c r="J183" s="12"/>
    </row>
    <row r="184" spans="1:10" ht="15">
      <c r="A184" s="26" t="s">
        <v>238</v>
      </c>
      <c r="B184" s="24"/>
      <c r="C184" s="24" t="s">
        <v>135</v>
      </c>
      <c r="D184" s="10">
        <v>2</v>
      </c>
      <c r="E184" s="10">
        <v>4</v>
      </c>
      <c r="F184" s="15">
        <f t="shared" si="2"/>
        <v>6</v>
      </c>
      <c r="G184" s="12"/>
      <c r="H184" s="12"/>
      <c r="I184" s="12"/>
      <c r="J184" s="12"/>
    </row>
    <row r="185" spans="1:10" ht="15">
      <c r="A185" s="26" t="s">
        <v>238</v>
      </c>
      <c r="B185" s="24"/>
      <c r="C185" s="24" t="s">
        <v>137</v>
      </c>
      <c r="D185" s="10">
        <v>4</v>
      </c>
      <c r="E185" s="10">
        <v>2</v>
      </c>
      <c r="F185" s="15">
        <f t="shared" si="2"/>
        <v>6</v>
      </c>
      <c r="G185" s="12"/>
      <c r="H185" s="12"/>
      <c r="I185" s="12"/>
      <c r="J185" s="12"/>
    </row>
    <row r="186" spans="1:10" ht="15">
      <c r="A186" s="26" t="s">
        <v>238</v>
      </c>
      <c r="B186" s="24"/>
      <c r="C186" s="24" t="s">
        <v>142</v>
      </c>
      <c r="D186" s="10">
        <v>3</v>
      </c>
      <c r="E186" s="10">
        <v>3</v>
      </c>
      <c r="F186" s="15">
        <f t="shared" si="2"/>
        <v>6</v>
      </c>
      <c r="G186" s="12"/>
      <c r="H186" s="12"/>
      <c r="I186" s="12"/>
      <c r="J186" s="12"/>
    </row>
    <row r="187" spans="1:10" ht="15">
      <c r="A187" s="26" t="s">
        <v>238</v>
      </c>
      <c r="B187" s="24"/>
      <c r="C187" s="24" t="s">
        <v>145</v>
      </c>
      <c r="D187" s="10">
        <v>4</v>
      </c>
      <c r="E187" s="10">
        <v>2</v>
      </c>
      <c r="F187" s="15">
        <f t="shared" si="2"/>
        <v>6</v>
      </c>
      <c r="G187" s="12"/>
      <c r="H187" s="12"/>
      <c r="I187" s="12"/>
      <c r="J187" s="12"/>
    </row>
    <row r="188" spans="1:10" ht="15">
      <c r="A188" s="26" t="s">
        <v>238</v>
      </c>
      <c r="B188" s="24"/>
      <c r="C188" s="24" t="s">
        <v>149</v>
      </c>
      <c r="D188" s="10">
        <v>4</v>
      </c>
      <c r="E188" s="10">
        <v>2</v>
      </c>
      <c r="F188" s="15">
        <f t="shared" si="2"/>
        <v>6</v>
      </c>
      <c r="G188" s="12"/>
      <c r="H188" s="12"/>
      <c r="I188" s="12"/>
      <c r="J188" s="12"/>
    </row>
    <row r="189" spans="1:10" ht="15">
      <c r="A189" s="26" t="s">
        <v>238</v>
      </c>
      <c r="B189" s="24"/>
      <c r="C189" s="24" t="s">
        <v>163</v>
      </c>
      <c r="D189" s="10">
        <v>2</v>
      </c>
      <c r="E189" s="10">
        <v>4</v>
      </c>
      <c r="F189" s="15">
        <f t="shared" si="2"/>
        <v>6</v>
      </c>
      <c r="G189" s="12"/>
      <c r="H189" s="12"/>
      <c r="I189" s="12"/>
      <c r="J189" s="12"/>
    </row>
    <row r="190" spans="1:10" ht="15">
      <c r="A190" s="26" t="s">
        <v>238</v>
      </c>
      <c r="B190" s="24"/>
      <c r="C190" s="24" t="s">
        <v>164</v>
      </c>
      <c r="D190" s="10">
        <v>3</v>
      </c>
      <c r="E190" s="10">
        <v>3</v>
      </c>
      <c r="F190" s="15">
        <f t="shared" si="2"/>
        <v>6</v>
      </c>
      <c r="G190" s="12"/>
      <c r="H190" s="12"/>
      <c r="I190" s="12"/>
      <c r="J190" s="12"/>
    </row>
    <row r="191" spans="1:10" ht="15">
      <c r="A191" s="26" t="s">
        <v>238</v>
      </c>
      <c r="B191" s="24"/>
      <c r="C191" s="24" t="s">
        <v>177</v>
      </c>
      <c r="D191" s="10">
        <v>3</v>
      </c>
      <c r="E191" s="10">
        <v>3</v>
      </c>
      <c r="F191" s="15">
        <f t="shared" si="2"/>
        <v>6</v>
      </c>
      <c r="G191" s="12"/>
      <c r="H191" s="12"/>
      <c r="I191" s="12"/>
      <c r="J191" s="12"/>
    </row>
    <row r="192" spans="1:10" ht="15">
      <c r="A192" s="26" t="s">
        <v>238</v>
      </c>
      <c r="B192" s="24"/>
      <c r="C192" s="24" t="s">
        <v>180</v>
      </c>
      <c r="D192" s="10">
        <v>2</v>
      </c>
      <c r="E192" s="10">
        <v>4</v>
      </c>
      <c r="F192" s="15">
        <f t="shared" si="2"/>
        <v>6</v>
      </c>
      <c r="G192" s="12"/>
      <c r="H192" s="12"/>
      <c r="I192" s="12"/>
      <c r="J192" s="12"/>
    </row>
    <row r="193" spans="1:10" ht="15">
      <c r="A193" s="26" t="s">
        <v>238</v>
      </c>
      <c r="B193" s="24"/>
      <c r="C193" s="24" t="s">
        <v>217</v>
      </c>
      <c r="D193" s="10">
        <v>5</v>
      </c>
      <c r="E193" s="10">
        <v>1</v>
      </c>
      <c r="F193" s="15">
        <f t="shared" si="2"/>
        <v>6</v>
      </c>
      <c r="G193" s="12"/>
      <c r="H193" s="12"/>
      <c r="I193" s="12"/>
      <c r="J193" s="12"/>
    </row>
    <row r="194" spans="1:10" ht="15">
      <c r="A194" s="26" t="s">
        <v>238</v>
      </c>
      <c r="B194" s="24"/>
      <c r="C194" s="24" t="s">
        <v>220</v>
      </c>
      <c r="D194" s="10">
        <v>4</v>
      </c>
      <c r="E194" s="10">
        <v>2</v>
      </c>
      <c r="F194" s="15">
        <f t="shared" si="2"/>
        <v>6</v>
      </c>
      <c r="G194" s="12"/>
      <c r="H194" s="12"/>
      <c r="I194" s="12"/>
      <c r="J194" s="12"/>
    </row>
    <row r="195" spans="1:10" ht="15">
      <c r="A195" s="26" t="s">
        <v>239</v>
      </c>
      <c r="B195" s="24"/>
      <c r="C195" s="24" t="s">
        <v>102</v>
      </c>
      <c r="D195" s="10">
        <v>4</v>
      </c>
      <c r="E195" s="10">
        <v>1</v>
      </c>
      <c r="F195" s="15">
        <f t="shared" si="2"/>
        <v>5</v>
      </c>
      <c r="G195" s="12"/>
      <c r="H195" s="12"/>
      <c r="I195" s="12"/>
      <c r="J195" s="12"/>
    </row>
    <row r="196" spans="1:10" ht="15">
      <c r="A196" s="26" t="s">
        <v>239</v>
      </c>
      <c r="B196" s="24"/>
      <c r="C196" s="24" t="s">
        <v>103</v>
      </c>
      <c r="D196" s="10">
        <v>3</v>
      </c>
      <c r="E196" s="10">
        <v>2</v>
      </c>
      <c r="F196" s="15">
        <f t="shared" si="2"/>
        <v>5</v>
      </c>
      <c r="G196" s="12"/>
      <c r="H196" s="12"/>
      <c r="I196" s="12"/>
      <c r="J196" s="12"/>
    </row>
    <row r="197" spans="1:10" ht="15">
      <c r="A197" s="26" t="s">
        <v>239</v>
      </c>
      <c r="B197" s="24"/>
      <c r="C197" s="24" t="s">
        <v>104</v>
      </c>
      <c r="D197" s="10">
        <v>2</v>
      </c>
      <c r="E197" s="10">
        <v>3</v>
      </c>
      <c r="F197" s="15">
        <f aca="true" t="shared" si="3" ref="F197:F219">SUM(D197:E197)</f>
        <v>5</v>
      </c>
      <c r="G197" s="12"/>
      <c r="H197" s="12"/>
      <c r="I197" s="12"/>
      <c r="J197" s="12"/>
    </row>
    <row r="198" spans="1:10" ht="15">
      <c r="A198" s="26" t="s">
        <v>239</v>
      </c>
      <c r="B198" s="24"/>
      <c r="C198" s="24" t="s">
        <v>105</v>
      </c>
      <c r="D198" s="10">
        <v>1</v>
      </c>
      <c r="E198" s="10">
        <v>4</v>
      </c>
      <c r="F198" s="15">
        <f t="shared" si="3"/>
        <v>5</v>
      </c>
      <c r="G198" s="12"/>
      <c r="H198" s="12"/>
      <c r="I198" s="12"/>
      <c r="J198" s="12"/>
    </row>
    <row r="199" spans="1:10" ht="15">
      <c r="A199" s="26" t="s">
        <v>239</v>
      </c>
      <c r="B199" s="24"/>
      <c r="C199" s="24" t="s">
        <v>106</v>
      </c>
      <c r="D199" s="10">
        <v>3</v>
      </c>
      <c r="E199" s="10">
        <v>2</v>
      </c>
      <c r="F199" s="15">
        <f t="shared" si="3"/>
        <v>5</v>
      </c>
      <c r="G199" s="12"/>
      <c r="H199" s="12"/>
      <c r="I199" s="12"/>
      <c r="J199" s="12"/>
    </row>
    <row r="200" spans="1:10" ht="15">
      <c r="A200" s="26" t="s">
        <v>239</v>
      </c>
      <c r="B200" s="24"/>
      <c r="C200" s="24" t="s">
        <v>112</v>
      </c>
      <c r="D200" s="10">
        <v>2</v>
      </c>
      <c r="E200" s="10">
        <v>3</v>
      </c>
      <c r="F200" s="15">
        <f t="shared" si="3"/>
        <v>5</v>
      </c>
      <c r="G200" s="12"/>
      <c r="H200" s="12"/>
      <c r="I200" s="12"/>
      <c r="J200" s="12"/>
    </row>
    <row r="201" spans="1:10" ht="15">
      <c r="A201" s="26" t="s">
        <v>239</v>
      </c>
      <c r="B201" s="24"/>
      <c r="C201" s="24" t="s">
        <v>114</v>
      </c>
      <c r="D201" s="10">
        <v>2</v>
      </c>
      <c r="E201" s="10">
        <v>3</v>
      </c>
      <c r="F201" s="15">
        <f t="shared" si="3"/>
        <v>5</v>
      </c>
      <c r="G201" s="12"/>
      <c r="H201" s="12"/>
      <c r="I201" s="12"/>
      <c r="J201" s="12"/>
    </row>
    <row r="202" spans="1:10" ht="15">
      <c r="A202" s="26" t="s">
        <v>239</v>
      </c>
      <c r="B202" s="24"/>
      <c r="C202" s="24" t="s">
        <v>117</v>
      </c>
      <c r="D202" s="10">
        <v>2</v>
      </c>
      <c r="E202" s="10">
        <v>3</v>
      </c>
      <c r="F202" s="15">
        <f t="shared" si="3"/>
        <v>5</v>
      </c>
      <c r="G202" s="12"/>
      <c r="H202" s="12"/>
      <c r="I202" s="12"/>
      <c r="J202" s="12"/>
    </row>
    <row r="203" spans="1:10" ht="15">
      <c r="A203" s="26" t="s">
        <v>239</v>
      </c>
      <c r="B203" s="24"/>
      <c r="C203" s="24" t="s">
        <v>144</v>
      </c>
      <c r="D203" s="10">
        <v>2</v>
      </c>
      <c r="E203" s="10">
        <v>3</v>
      </c>
      <c r="F203" s="15">
        <f t="shared" si="3"/>
        <v>5</v>
      </c>
      <c r="G203" s="12"/>
      <c r="H203" s="12"/>
      <c r="I203" s="12"/>
      <c r="J203" s="12"/>
    </row>
    <row r="204" spans="1:10" ht="15">
      <c r="A204" s="26" t="s">
        <v>239</v>
      </c>
      <c r="B204" s="24"/>
      <c r="C204" s="24" t="s">
        <v>160</v>
      </c>
      <c r="D204" s="10">
        <v>2</v>
      </c>
      <c r="E204" s="10">
        <v>3</v>
      </c>
      <c r="F204" s="15">
        <f t="shared" si="3"/>
        <v>5</v>
      </c>
      <c r="G204" s="12"/>
      <c r="H204" s="12"/>
      <c r="I204" s="12"/>
      <c r="J204" s="12"/>
    </row>
    <row r="205" spans="1:10" ht="15">
      <c r="A205" s="26" t="s">
        <v>239</v>
      </c>
      <c r="B205" s="24"/>
      <c r="C205" s="24" t="s">
        <v>194</v>
      </c>
      <c r="D205" s="10">
        <v>3</v>
      </c>
      <c r="E205" s="10">
        <v>2</v>
      </c>
      <c r="F205" s="15">
        <f t="shared" si="3"/>
        <v>5</v>
      </c>
      <c r="G205" s="12"/>
      <c r="H205" s="12"/>
      <c r="I205" s="12"/>
      <c r="J205" s="12"/>
    </row>
    <row r="206" spans="1:10" ht="15">
      <c r="A206" s="26" t="s">
        <v>239</v>
      </c>
      <c r="B206" s="24"/>
      <c r="C206" s="24" t="s">
        <v>197</v>
      </c>
      <c r="D206" s="10">
        <v>3</v>
      </c>
      <c r="E206" s="10">
        <v>2</v>
      </c>
      <c r="F206" s="15">
        <f t="shared" si="3"/>
        <v>5</v>
      </c>
      <c r="G206" s="12"/>
      <c r="H206" s="12"/>
      <c r="I206" s="12"/>
      <c r="J206" s="12"/>
    </row>
    <row r="207" spans="1:10" ht="15">
      <c r="A207" s="26" t="s">
        <v>239</v>
      </c>
      <c r="B207" s="24"/>
      <c r="C207" s="24" t="s">
        <v>212</v>
      </c>
      <c r="D207" s="10">
        <v>3</v>
      </c>
      <c r="E207" s="10">
        <v>2</v>
      </c>
      <c r="F207" s="15">
        <f t="shared" si="3"/>
        <v>5</v>
      </c>
      <c r="G207" s="12"/>
      <c r="H207" s="12"/>
      <c r="I207" s="12"/>
      <c r="J207" s="12"/>
    </row>
    <row r="208" spans="1:10" ht="15">
      <c r="A208" s="26" t="s">
        <v>239</v>
      </c>
      <c r="B208" s="24"/>
      <c r="C208" s="24" t="s">
        <v>213</v>
      </c>
      <c r="D208" s="10">
        <v>2</v>
      </c>
      <c r="E208" s="10">
        <v>3</v>
      </c>
      <c r="F208" s="15">
        <f t="shared" si="3"/>
        <v>5</v>
      </c>
      <c r="G208" s="12"/>
      <c r="H208" s="12"/>
      <c r="I208" s="12"/>
      <c r="J208" s="12"/>
    </row>
    <row r="209" spans="1:10" ht="15">
      <c r="A209" s="26" t="s">
        <v>239</v>
      </c>
      <c r="B209" s="24"/>
      <c r="C209" s="24" t="s">
        <v>215</v>
      </c>
      <c r="D209" s="10">
        <v>1</v>
      </c>
      <c r="E209" s="10">
        <v>4</v>
      </c>
      <c r="F209" s="15">
        <f t="shared" si="3"/>
        <v>5</v>
      </c>
      <c r="G209" s="12"/>
      <c r="H209" s="12"/>
      <c r="I209" s="12"/>
      <c r="J209" s="12"/>
    </row>
    <row r="210" spans="1:10" ht="15">
      <c r="A210" s="26" t="s">
        <v>240</v>
      </c>
      <c r="B210" s="24"/>
      <c r="C210" s="24" t="s">
        <v>107</v>
      </c>
      <c r="D210" s="10">
        <v>2</v>
      </c>
      <c r="E210" s="10">
        <v>2</v>
      </c>
      <c r="F210" s="15">
        <f t="shared" si="3"/>
        <v>4</v>
      </c>
      <c r="G210" s="12"/>
      <c r="H210" s="12"/>
      <c r="I210" s="12"/>
      <c r="J210" s="12"/>
    </row>
    <row r="211" spans="1:10" ht="15">
      <c r="A211" s="26" t="s">
        <v>240</v>
      </c>
      <c r="B211" s="24"/>
      <c r="C211" s="24" t="s">
        <v>165</v>
      </c>
      <c r="D211" s="10">
        <v>2</v>
      </c>
      <c r="E211" s="10">
        <v>2</v>
      </c>
      <c r="F211" s="15">
        <f t="shared" si="3"/>
        <v>4</v>
      </c>
      <c r="G211" s="12"/>
      <c r="H211" s="12"/>
      <c r="I211" s="12"/>
      <c r="J211" s="12"/>
    </row>
    <row r="212" spans="1:10" ht="15">
      <c r="A212" s="26" t="s">
        <v>240</v>
      </c>
      <c r="B212" s="24"/>
      <c r="C212" s="24" t="s">
        <v>166</v>
      </c>
      <c r="D212" s="10">
        <v>2</v>
      </c>
      <c r="E212" s="10">
        <v>2</v>
      </c>
      <c r="F212" s="15">
        <f t="shared" si="3"/>
        <v>4</v>
      </c>
      <c r="G212" s="12"/>
      <c r="H212" s="12"/>
      <c r="I212" s="12"/>
      <c r="J212" s="12"/>
    </row>
    <row r="213" spans="1:10" ht="15">
      <c r="A213" s="26" t="s">
        <v>240</v>
      </c>
      <c r="B213" s="24"/>
      <c r="C213" s="24" t="s">
        <v>187</v>
      </c>
      <c r="D213" s="10">
        <v>3</v>
      </c>
      <c r="E213" s="10">
        <v>1</v>
      </c>
      <c r="F213" s="15">
        <f t="shared" si="3"/>
        <v>4</v>
      </c>
      <c r="G213" s="12"/>
      <c r="H213" s="12"/>
      <c r="I213" s="12"/>
      <c r="J213" s="12"/>
    </row>
    <row r="214" spans="1:10" ht="15">
      <c r="A214" s="26" t="s">
        <v>240</v>
      </c>
      <c r="B214" s="24"/>
      <c r="C214" s="24" t="s">
        <v>203</v>
      </c>
      <c r="D214" s="10">
        <v>2</v>
      </c>
      <c r="E214" s="10">
        <v>2</v>
      </c>
      <c r="F214" s="15">
        <f t="shared" si="3"/>
        <v>4</v>
      </c>
      <c r="G214" s="12"/>
      <c r="H214" s="12"/>
      <c r="I214" s="12"/>
      <c r="J214" s="12"/>
    </row>
    <row r="215" spans="1:10" ht="15">
      <c r="A215" s="26" t="s">
        <v>241</v>
      </c>
      <c r="B215" s="24"/>
      <c r="C215" s="24" t="s">
        <v>108</v>
      </c>
      <c r="D215" s="10">
        <v>2</v>
      </c>
      <c r="E215" s="10">
        <v>1</v>
      </c>
      <c r="F215" s="15">
        <f t="shared" si="3"/>
        <v>3</v>
      </c>
      <c r="G215" s="12"/>
      <c r="H215" s="12"/>
      <c r="I215" s="12"/>
      <c r="J215" s="12"/>
    </row>
    <row r="216" spans="1:10" ht="15">
      <c r="A216" s="26" t="s">
        <v>241</v>
      </c>
      <c r="B216" s="24"/>
      <c r="C216" s="24" t="s">
        <v>132</v>
      </c>
      <c r="D216" s="10">
        <v>1</v>
      </c>
      <c r="E216" s="10">
        <v>2</v>
      </c>
      <c r="F216" s="15">
        <f t="shared" si="3"/>
        <v>3</v>
      </c>
      <c r="G216" s="12"/>
      <c r="H216" s="12"/>
      <c r="I216" s="12"/>
      <c r="J216" s="12"/>
    </row>
    <row r="217" spans="1:10" ht="15">
      <c r="A217" s="26">
        <v>213</v>
      </c>
      <c r="B217" s="24"/>
      <c r="C217" s="14" t="s">
        <v>45</v>
      </c>
      <c r="D217" s="15">
        <f>'ტური 1'!$M$48</f>
        <v>2</v>
      </c>
      <c r="E217" s="15">
        <f>'ტური 2'!$M$48</f>
        <v>0</v>
      </c>
      <c r="F217" s="15">
        <f t="shared" si="3"/>
        <v>2</v>
      </c>
      <c r="G217" s="12"/>
      <c r="H217" s="12"/>
      <c r="I217" s="12"/>
      <c r="J217" s="12"/>
    </row>
    <row r="218" spans="1:10" ht="15">
      <c r="A218" s="26" t="s">
        <v>242</v>
      </c>
      <c r="B218" s="24"/>
      <c r="C218" s="24" t="s">
        <v>109</v>
      </c>
      <c r="D218" s="10">
        <v>1</v>
      </c>
      <c r="E218" s="10">
        <v>0</v>
      </c>
      <c r="F218" s="15">
        <f t="shared" si="3"/>
        <v>1</v>
      </c>
      <c r="G218" s="12"/>
      <c r="H218" s="12"/>
      <c r="I218" s="12"/>
      <c r="J218" s="12"/>
    </row>
    <row r="219" spans="1:10" ht="15">
      <c r="A219" s="26" t="s">
        <v>242</v>
      </c>
      <c r="B219" s="24"/>
      <c r="C219" s="24" t="s">
        <v>193</v>
      </c>
      <c r="D219" s="10">
        <v>1</v>
      </c>
      <c r="E219" s="10">
        <v>0</v>
      </c>
      <c r="F219" s="15">
        <f t="shared" si="3"/>
        <v>1</v>
      </c>
      <c r="G219" s="12"/>
      <c r="H219" s="12"/>
      <c r="I219" s="12"/>
      <c r="J219" s="12"/>
    </row>
  </sheetData>
  <sheetProtection selectLockedCells="1" selectUnlockedCells="1"/>
  <mergeCells count="1">
    <mergeCell ref="A3:J3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</dc:creator>
  <cp:keywords/>
  <dc:description/>
  <cp:lastModifiedBy>Dimitri Silakadze</cp:lastModifiedBy>
  <dcterms:created xsi:type="dcterms:W3CDTF">2024-04-22T13:35:42Z</dcterms:created>
  <dcterms:modified xsi:type="dcterms:W3CDTF">2024-04-23T09:19:22Z</dcterms:modified>
  <cp:category/>
  <cp:version/>
  <cp:contentType/>
  <cp:contentStatus/>
</cp:coreProperties>
</file>